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20730" windowHeight="11760" tabRatio="460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D32" i="1" l="1"/>
  <c r="L28" i="1"/>
  <c r="K28" i="1"/>
  <c r="J28" i="1"/>
  <c r="F28" i="1"/>
  <c r="L25" i="1"/>
  <c r="K25" i="1"/>
  <c r="J25" i="1"/>
  <c r="F25" i="1"/>
  <c r="L22" i="1"/>
  <c r="K22" i="1"/>
  <c r="J22" i="1"/>
  <c r="F22" i="1"/>
  <c r="L18" i="1"/>
  <c r="K18" i="1"/>
  <c r="J18" i="1"/>
  <c r="F18" i="1"/>
  <c r="L15" i="1"/>
  <c r="K15" i="1"/>
  <c r="J15" i="1"/>
  <c r="F15" i="1"/>
  <c r="L12" i="1"/>
  <c r="K12" i="1"/>
  <c r="J12" i="1"/>
  <c r="F12" i="1"/>
  <c r="L8" i="1"/>
  <c r="K8" i="1"/>
  <c r="J8" i="1"/>
  <c r="F8" i="1"/>
  <c r="L5" i="1"/>
  <c r="K5" i="1"/>
  <c r="J5" i="1"/>
  <c r="F5" i="1"/>
  <c r="L2" i="1"/>
  <c r="L32" i="1" s="1"/>
  <c r="K2" i="1"/>
  <c r="K32" i="1" s="1"/>
  <c r="J2" i="1"/>
  <c r="J32" i="1" s="1"/>
  <c r="F2" i="1"/>
  <c r="F32" i="1" s="1"/>
</calcChain>
</file>

<file path=xl/sharedStrings.xml><?xml version="1.0" encoding="utf-8"?>
<sst xmlns="http://schemas.openxmlformats.org/spreadsheetml/2006/main" count="57" uniqueCount="27">
  <si>
    <t>BURN-60W</t>
  </si>
  <si>
    <t>BLACK黑色</t>
  </si>
  <si>
    <t>5-10#</t>
  </si>
  <si>
    <t>WHITE白色</t>
  </si>
  <si>
    <t>TAN茶色</t>
  </si>
  <si>
    <t>BURN-60K</t>
  </si>
  <si>
    <t>10-4#</t>
  </si>
  <si>
    <t>BURN-60F</t>
  </si>
  <si>
    <t>4-9#</t>
  </si>
  <si>
    <t>BLUSH腮红</t>
  </si>
  <si>
    <t>BURN-61W</t>
  </si>
  <si>
    <t>BURN-61K</t>
  </si>
  <si>
    <r>
      <rPr>
        <b/>
        <sz val="9"/>
        <rFont val="Arial"/>
        <family val="2"/>
      </rPr>
      <t>BLACK</t>
    </r>
    <r>
      <rPr>
        <b/>
        <sz val="9"/>
        <rFont val="宋体"/>
        <family val="3"/>
        <charset val="134"/>
      </rPr>
      <t>黑色</t>
    </r>
  </si>
  <si>
    <t>BURN-61F</t>
  </si>
  <si>
    <t>BURN-62W</t>
  </si>
  <si>
    <t>BURN-62K</t>
  </si>
  <si>
    <t>BURN-62F</t>
  </si>
  <si>
    <t>MULTI多色</t>
  </si>
  <si>
    <t xml:space="preserve">     po#                                     </t>
    <phoneticPr fontId="19" type="noConversion"/>
  </si>
  <si>
    <t>COLOR</t>
    <phoneticPr fontId="19" type="noConversion"/>
  </si>
  <si>
    <r>
      <t>Q</t>
    </r>
    <r>
      <rPr>
        <b/>
        <sz val="12"/>
        <color indexed="10"/>
        <rFont val="宋体"/>
        <family val="3"/>
        <charset val="134"/>
      </rPr>
      <t>TY</t>
    </r>
    <phoneticPr fontId="19" type="noConversion"/>
  </si>
  <si>
    <r>
      <t>N</t>
    </r>
    <r>
      <rPr>
        <b/>
        <sz val="12"/>
        <color indexed="10"/>
        <rFont val="宋体"/>
        <family val="3"/>
        <charset val="134"/>
      </rPr>
      <t>UMBER</t>
    </r>
    <phoneticPr fontId="19" type="noConversion"/>
  </si>
  <si>
    <t>size</t>
    <phoneticPr fontId="19" type="noConversion"/>
  </si>
  <si>
    <r>
      <t>N</t>
    </r>
    <r>
      <rPr>
        <b/>
        <sz val="12"/>
        <color indexed="10"/>
        <rFont val="宋体"/>
        <family val="3"/>
        <charset val="134"/>
      </rPr>
      <t>.W</t>
    </r>
    <phoneticPr fontId="19" type="noConversion"/>
  </si>
  <si>
    <r>
      <t>G</t>
    </r>
    <r>
      <rPr>
        <b/>
        <sz val="12"/>
        <color indexed="10"/>
        <rFont val="宋体"/>
        <family val="3"/>
        <charset val="134"/>
      </rPr>
      <t>.W</t>
    </r>
    <phoneticPr fontId="19" type="noConversion"/>
  </si>
  <si>
    <r>
      <t>C</t>
    </r>
    <r>
      <rPr>
        <b/>
        <sz val="12"/>
        <color indexed="10"/>
        <rFont val="宋体"/>
        <family val="3"/>
        <charset val="134"/>
      </rPr>
      <t>BM</t>
    </r>
    <phoneticPr fontId="19" type="noConversion"/>
  </si>
  <si>
    <t>PRS</t>
    <phoneticPr fontId="1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</si>
</sst>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 * #,##0.00_ ;_ * \-#,##0.00_ ;_ * &quot;-&quot;??_ ;_ @_ "/>
    <numFmt numFmtId="165" formatCode="_ \¥* #,##0.00_ ;_ \¥* \-#,##0.00_ ;_ \¥* &quot;-&quot;??_ ;_ @_ "/>
    <numFmt numFmtId="166" formatCode="\$#,##0.00;\-\$#,##0.00"/>
    <numFmt numFmtId="167" formatCode="0.00_ "/>
  </numFmts>
  <fonts count="21">
    <font>
      <sz val="12"/>
      <color indexed="8"/>
      <name val="宋体"/>
      <charset val="134"/>
    </font>
    <font>
      <b/>
      <sz val="12"/>
      <color indexed="10"/>
      <name val="宋体"/>
      <charset val="134"/>
    </font>
    <font>
      <b/>
      <sz val="12"/>
      <color indexed="10"/>
      <name val="Times New Roman"/>
      <family val="1"/>
    </font>
    <font>
      <sz val="9"/>
      <color indexed="12"/>
      <name val="Times New Roman"/>
      <family val="1"/>
    </font>
    <font>
      <b/>
      <sz val="9"/>
      <name val="Arial"/>
      <family val="2"/>
    </font>
    <font>
      <b/>
      <sz val="9"/>
      <name val="宋体"/>
      <charset val="134"/>
    </font>
    <font>
      <b/>
      <sz val="9"/>
      <name val="Times New Roman"/>
      <family val="1"/>
    </font>
    <font>
      <b/>
      <sz val="10"/>
      <name val="Arial"/>
    </font>
    <font>
      <b/>
      <sz val="10"/>
      <color indexed="8"/>
      <name val="宋体"/>
      <charset val="134"/>
    </font>
    <font>
      <b/>
      <sz val="10"/>
      <name val="Arial"/>
      <family val="2"/>
    </font>
    <font>
      <sz val="12"/>
      <name val="宋体"/>
      <charset val="134"/>
    </font>
    <font>
      <sz val="11"/>
      <name val="宋体"/>
      <charset val="134"/>
    </font>
    <font>
      <sz val="11"/>
      <color indexed="8"/>
      <name val="宋体"/>
      <charset val="134"/>
    </font>
    <font>
      <sz val="11"/>
      <color indexed="8"/>
      <name val="Calibri"/>
      <family val="2"/>
    </font>
    <font>
      <sz val="12"/>
      <name val="新細明體"/>
      <charset val="134"/>
    </font>
    <font>
      <sz val="10"/>
      <name val="Arial CE"/>
      <charset val="238"/>
    </font>
    <font>
      <sz val="12"/>
      <color indexed="8"/>
      <name val="宋体"/>
      <family val="3"/>
      <charset val="134"/>
    </font>
    <font>
      <b/>
      <sz val="12"/>
      <color indexed="10"/>
      <name val="宋体"/>
      <family val="3"/>
      <charset val="134"/>
    </font>
    <font>
      <b/>
      <sz val="9"/>
      <name val="宋体"/>
      <family val="3"/>
      <charset val="134"/>
    </font>
    <font>
      <sz val="9"/>
      <name val="宋体"/>
      <family val="3"/>
      <charset val="134"/>
    </font>
    <font>
      <sz val="11"/>
      <color rgb="FF000000"/>
      <name val="宋体"/>
      <charset val="134"/>
    </font>
  </fonts>
  <fills count="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78">
    <xf numFmtId="0" fontId="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164" fontId="10" fillId="0" borderId="0" applyFont="0" applyFill="0" applyBorder="0" applyAlignment="0" applyProtection="0">
      <alignment vertical="center"/>
    </xf>
    <xf numFmtId="164" fontId="10" fillId="0" borderId="0" applyFont="0" applyFill="0" applyBorder="0" applyAlignment="0" applyProtection="0">
      <alignment vertical="center"/>
    </xf>
    <xf numFmtId="164" fontId="10" fillId="0" borderId="0" applyFont="0" applyFill="0" applyBorder="0" applyAlignment="0" applyProtection="0">
      <alignment vertical="center"/>
    </xf>
    <xf numFmtId="164" fontId="10" fillId="0" borderId="0" applyFont="0" applyFill="0" applyBorder="0" applyAlignment="0" applyProtection="0">
      <alignment vertical="center"/>
    </xf>
    <xf numFmtId="164" fontId="10" fillId="0" borderId="0" applyFont="0" applyFill="0" applyBorder="0" applyAlignment="0" applyProtection="0">
      <alignment vertical="center"/>
    </xf>
    <xf numFmtId="164" fontId="10" fillId="0" borderId="0" applyFont="0" applyFill="0" applyBorder="0" applyAlignment="0" applyProtection="0">
      <alignment vertical="center"/>
    </xf>
    <xf numFmtId="164" fontId="10" fillId="0" borderId="0" applyFont="0" applyFill="0" applyBorder="0" applyAlignment="0" applyProtection="0">
      <alignment vertical="center"/>
    </xf>
    <xf numFmtId="164" fontId="10" fillId="0" borderId="0" applyFont="0" applyFill="0" applyBorder="0" applyAlignment="0" applyProtection="0">
      <alignment vertical="center"/>
    </xf>
    <xf numFmtId="164" fontId="10" fillId="0" borderId="0" applyFont="0" applyFill="0" applyBorder="0" applyAlignment="0" applyProtection="0">
      <alignment vertical="center"/>
    </xf>
    <xf numFmtId="164" fontId="10" fillId="0" borderId="0" applyFont="0" applyFill="0" applyBorder="0" applyAlignment="0" applyProtection="0">
      <alignment vertical="center"/>
    </xf>
    <xf numFmtId="164" fontId="10" fillId="0" borderId="0" applyFont="0" applyFill="0" applyBorder="0" applyAlignment="0" applyProtection="0">
      <alignment vertical="center"/>
    </xf>
    <xf numFmtId="164" fontId="10" fillId="0" borderId="0" applyFont="0" applyFill="0" applyBorder="0" applyAlignment="0" applyProtection="0">
      <alignment vertical="center"/>
    </xf>
    <xf numFmtId="164" fontId="10" fillId="0" borderId="0" applyFont="0" applyFill="0" applyBorder="0" applyAlignment="0" applyProtection="0">
      <alignment vertical="center"/>
    </xf>
    <xf numFmtId="164" fontId="10" fillId="0" borderId="0" applyFont="0" applyFill="0" applyBorder="0" applyAlignment="0" applyProtection="0">
      <alignment vertical="center"/>
    </xf>
    <xf numFmtId="164" fontId="10" fillId="0" borderId="0" applyFont="0" applyFill="0" applyBorder="0" applyAlignment="0" applyProtection="0">
      <alignment vertical="center"/>
    </xf>
    <xf numFmtId="164" fontId="10" fillId="0" borderId="0" applyFont="0" applyFill="0" applyBorder="0" applyAlignment="0" applyProtection="0">
      <alignment vertical="center"/>
    </xf>
    <xf numFmtId="164" fontId="10" fillId="0" borderId="0" applyFont="0" applyFill="0" applyBorder="0" applyAlignment="0" applyProtection="0">
      <alignment vertical="center"/>
    </xf>
    <xf numFmtId="164" fontId="10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4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3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2" fillId="0" borderId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  <xf numFmtId="165" fontId="20" fillId="0" borderId="0">
      <alignment vertical="top"/>
      <protection locked="0"/>
    </xf>
  </cellStyleXfs>
  <cellXfs count="61">
    <xf numFmtId="0" fontId="0" fillId="0" borderId="0" xfId="0">
      <alignment vertical="center"/>
    </xf>
    <xf numFmtId="166" fontId="0" fillId="0" borderId="0" xfId="0" applyNumberFormat="1">
      <alignment vertical="center"/>
    </xf>
    <xf numFmtId="167" fontId="0" fillId="0" borderId="0" xfId="0" applyNumberFormat="1">
      <alignment vertical="center"/>
    </xf>
    <xf numFmtId="0" fontId="2" fillId="0" borderId="1" xfId="0" applyNumberFormat="1" applyFont="1" applyFill="1" applyBorder="1" applyAlignment="1">
      <alignment horizontal="center" vertical="center" wrapText="1" shrinkToFit="1"/>
    </xf>
    <xf numFmtId="166" fontId="1" fillId="0" borderId="1" xfId="0" applyNumberFormat="1" applyFont="1" applyFill="1" applyBorder="1" applyAlignment="1">
      <alignment horizontal="center" vertical="center" wrapText="1" shrinkToFi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9" fillId="0" borderId="1" xfId="1" applyFont="1" applyFill="1" applyBorder="1" applyAlignment="1">
      <alignment vertical="center" wrapText="1"/>
    </xf>
    <xf numFmtId="0" fontId="9" fillId="0" borderId="1" xfId="1" applyFont="1" applyFill="1" applyBorder="1" applyAlignment="1">
      <alignment horizontal="center" vertical="center" wrapText="1"/>
    </xf>
    <xf numFmtId="1" fontId="9" fillId="0" borderId="1" xfId="1" applyNumberFormat="1" applyFont="1" applyFill="1" applyBorder="1" applyAlignment="1">
      <alignment horizontal="center" vertical="center" wrapText="1"/>
    </xf>
    <xf numFmtId="167" fontId="9" fillId="0" borderId="1" xfId="1" applyNumberFormat="1" applyFont="1" applyFill="1" applyBorder="1" applyAlignment="1">
      <alignment horizontal="center" vertical="center" wrapText="1"/>
    </xf>
    <xf numFmtId="166" fontId="9" fillId="0" borderId="1" xfId="1" applyNumberFormat="1" applyFont="1" applyFill="1" applyBorder="1" applyAlignment="1">
      <alignment horizontal="center" vertical="center" wrapText="1"/>
    </xf>
    <xf numFmtId="0" fontId="17" fillId="0" borderId="1" xfId="0" applyNumberFormat="1" applyFont="1" applyFill="1" applyBorder="1" applyAlignment="1">
      <alignment horizontal="center" vertical="center" wrapText="1" shrinkToFit="1"/>
    </xf>
    <xf numFmtId="167" fontId="17" fillId="0" borderId="1" xfId="0" applyNumberFormat="1" applyFont="1" applyFill="1" applyBorder="1" applyAlignment="1">
      <alignment horizontal="center" vertical="center" wrapText="1" shrinkToFit="1"/>
    </xf>
    <xf numFmtId="167" fontId="17" fillId="2" borderId="1" xfId="0" applyNumberFormat="1" applyFont="1" applyFill="1" applyBorder="1" applyAlignment="1">
      <alignment horizontal="center" vertical="center" wrapText="1" shrinkToFit="1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0" fontId="3" fillId="0" borderId="4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 wrapText="1"/>
    </xf>
    <xf numFmtId="0" fontId="7" fillId="0" borderId="3" xfId="1" applyFont="1" applyFill="1" applyBorder="1" applyAlignment="1">
      <alignment horizontal="center" vertical="center" wrapText="1"/>
    </xf>
    <xf numFmtId="0" fontId="7" fillId="0" borderId="4" xfId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1" fontId="7" fillId="3" borderId="1" xfId="1" applyNumberFormat="1" applyFont="1" applyFill="1" applyBorder="1" applyAlignment="1">
      <alignment horizontal="center" vertical="center" wrapText="1"/>
    </xf>
    <xf numFmtId="0" fontId="8" fillId="0" borderId="2" xfId="183" applyFont="1" applyFill="1" applyBorder="1" applyAlignment="1">
      <alignment horizontal="center" vertical="center"/>
    </xf>
    <xf numFmtId="0" fontId="8" fillId="0" borderId="3" xfId="183" applyFont="1" applyFill="1" applyBorder="1" applyAlignment="1">
      <alignment horizontal="center" vertical="center"/>
    </xf>
    <xf numFmtId="0" fontId="8" fillId="0" borderId="4" xfId="183" applyFont="1" applyFill="1" applyBorder="1" applyAlignment="1">
      <alignment horizontal="center" vertical="center"/>
    </xf>
    <xf numFmtId="1" fontId="4" fillId="3" borderId="2" xfId="1" applyNumberFormat="1" applyFont="1" applyFill="1" applyBorder="1" applyAlignment="1">
      <alignment horizontal="center" vertical="center" wrapText="1"/>
    </xf>
    <xf numFmtId="1" fontId="4" fillId="3" borderId="3" xfId="1" applyNumberFormat="1" applyFont="1" applyFill="1" applyBorder="1" applyAlignment="1">
      <alignment horizontal="center" vertical="center" wrapText="1"/>
    </xf>
    <xf numFmtId="1" fontId="4" fillId="3" borderId="4" xfId="1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167" fontId="4" fillId="0" borderId="2" xfId="1" applyNumberFormat="1" applyFont="1" applyFill="1" applyBorder="1" applyAlignment="1">
      <alignment horizontal="center" vertical="center" wrapText="1"/>
    </xf>
    <xf numFmtId="167" fontId="4" fillId="0" borderId="3" xfId="1" applyNumberFormat="1" applyFont="1" applyFill="1" applyBorder="1" applyAlignment="1">
      <alignment horizontal="center" vertical="center" wrapText="1"/>
    </xf>
    <xf numFmtId="167" fontId="4" fillId="0" borderId="4" xfId="1" applyNumberFormat="1" applyFont="1" applyFill="1" applyBorder="1" applyAlignment="1">
      <alignment horizontal="center" vertical="center" wrapText="1"/>
    </xf>
    <xf numFmtId="166" fontId="4" fillId="3" borderId="2" xfId="1" applyNumberFormat="1" applyFont="1" applyFill="1" applyBorder="1" applyAlignment="1">
      <alignment horizontal="center" vertical="center" wrapText="1"/>
    </xf>
    <xf numFmtId="166" fontId="4" fillId="3" borderId="3" xfId="1" applyNumberFormat="1" applyFont="1" applyFill="1" applyBorder="1" applyAlignment="1">
      <alignment horizontal="center" vertical="center" wrapText="1"/>
    </xf>
    <xf numFmtId="166" fontId="4" fillId="3" borderId="4" xfId="1" applyNumberFormat="1" applyFont="1" applyFill="1" applyBorder="1" applyAlignment="1">
      <alignment horizontal="center" vertical="center" wrapText="1"/>
    </xf>
    <xf numFmtId="166" fontId="5" fillId="0" borderId="2" xfId="0" applyNumberFormat="1" applyFont="1" applyFill="1" applyBorder="1" applyAlignment="1">
      <alignment horizontal="center" vertical="center" wrapText="1" shrinkToFit="1"/>
    </xf>
    <xf numFmtId="166" fontId="5" fillId="0" borderId="3" xfId="0" applyNumberFormat="1" applyFont="1" applyFill="1" applyBorder="1" applyAlignment="1">
      <alignment horizontal="center" vertical="center" wrapText="1" shrinkToFit="1"/>
    </xf>
    <xf numFmtId="166" fontId="5" fillId="0" borderId="4" xfId="0" applyNumberFormat="1" applyFont="1" applyFill="1" applyBorder="1" applyAlignment="1">
      <alignment horizontal="center" vertical="center" wrapText="1" shrinkToFit="1"/>
    </xf>
    <xf numFmtId="167" fontId="6" fillId="0" borderId="2" xfId="0" applyNumberFormat="1" applyFont="1" applyBorder="1" applyAlignment="1">
      <alignment horizontal="center" vertical="center" wrapText="1"/>
    </xf>
    <xf numFmtId="167" fontId="6" fillId="0" borderId="3" xfId="0" applyNumberFormat="1" applyFont="1" applyBorder="1" applyAlignment="1">
      <alignment horizontal="center" vertical="center" wrapText="1"/>
    </xf>
    <xf numFmtId="167" fontId="6" fillId="0" borderId="4" xfId="0" applyNumberFormat="1" applyFont="1" applyBorder="1" applyAlignment="1">
      <alignment horizontal="center" vertical="center" wrapText="1"/>
    </xf>
    <xf numFmtId="167" fontId="6" fillId="4" borderId="2" xfId="0" applyNumberFormat="1" applyFont="1" applyFill="1" applyBorder="1" applyAlignment="1">
      <alignment horizontal="center" vertical="center" wrapText="1"/>
    </xf>
    <xf numFmtId="167" fontId="6" fillId="4" borderId="3" xfId="0" applyNumberFormat="1" applyFont="1" applyFill="1" applyBorder="1" applyAlignment="1">
      <alignment horizontal="center" vertical="center" wrapText="1"/>
    </xf>
    <xf numFmtId="167" fontId="6" fillId="4" borderId="4" xfId="0" applyNumberFormat="1" applyFont="1" applyFill="1" applyBorder="1" applyAlignment="1">
      <alignment horizontal="center" vertical="center" wrapText="1"/>
    </xf>
    <xf numFmtId="166" fontId="5" fillId="0" borderId="5" xfId="0" applyNumberFormat="1" applyFont="1" applyFill="1" applyBorder="1" applyAlignment="1">
      <alignment horizontal="center" vertical="center" wrapText="1" shrinkToFit="1"/>
    </xf>
    <xf numFmtId="166" fontId="5" fillId="0" borderId="6" xfId="0" applyNumberFormat="1" applyFont="1" applyFill="1" applyBorder="1" applyAlignment="1">
      <alignment horizontal="center" vertical="center" wrapText="1" shrinkToFit="1"/>
    </xf>
    <xf numFmtId="166" fontId="5" fillId="0" borderId="7" xfId="0" applyNumberFormat="1" applyFont="1" applyFill="1" applyBorder="1" applyAlignment="1">
      <alignment horizontal="center" vertical="center" wrapText="1" shrinkToFit="1"/>
    </xf>
    <xf numFmtId="166" fontId="5" fillId="0" borderId="8" xfId="0" applyNumberFormat="1" applyFont="1" applyFill="1" applyBorder="1" applyAlignment="1">
      <alignment horizontal="center" vertical="center" wrapText="1" shrinkToFit="1"/>
    </xf>
    <xf numFmtId="166" fontId="5" fillId="0" borderId="9" xfId="0" applyNumberFormat="1" applyFont="1" applyFill="1" applyBorder="1" applyAlignment="1">
      <alignment horizontal="center" vertical="center" wrapText="1" shrinkToFit="1"/>
    </xf>
    <xf numFmtId="166" fontId="5" fillId="0" borderId="10" xfId="0" applyNumberFormat="1" applyFont="1" applyFill="1" applyBorder="1" applyAlignment="1">
      <alignment horizontal="center" vertical="center" wrapText="1" shrinkToFit="1"/>
    </xf>
  </cellXfs>
  <cellStyles count="778">
    <cellStyle name="Normal" xfId="0" builtinId="0"/>
    <cellStyle name="Normal 3" xfId="1"/>
    <cellStyle name="Normal 3 2" xfId="2"/>
    <cellStyle name="Normal 3 2 2" xfId="3"/>
    <cellStyle name="Normal 3 2 2 2" xfId="4"/>
    <cellStyle name="Normal 3 2 2 3" xfId="5"/>
    <cellStyle name="Normal 3 2 3" xfId="6"/>
    <cellStyle name="Normal 3 2 3 2" xfId="7"/>
    <cellStyle name="Normal 3 2 3 3" xfId="8"/>
    <cellStyle name="Normal 3 2 4" xfId="9"/>
    <cellStyle name="Normal 3 2 4 2" xfId="10"/>
    <cellStyle name="Normal 3 2 4 3" xfId="11"/>
    <cellStyle name="Normal 3 2 5" xfId="12"/>
    <cellStyle name="Normal 3 2 5 2" xfId="13"/>
    <cellStyle name="Normal 3 2 5 3" xfId="14"/>
    <cellStyle name="Normal 3 2 6" xfId="15"/>
    <cellStyle name="Normal 3 2 7" xfId="16"/>
    <cellStyle name="Normal 3 3" xfId="17"/>
    <cellStyle name="Normal 3 4" xfId="18"/>
    <cellStyle name="一般 3" xfId="19"/>
    <cellStyle name="一般 3 2 2 2" xfId="20"/>
    <cellStyle name="千位分隔 2 2" xfId="21"/>
    <cellStyle name="千位分隔 2 2 2" xfId="22"/>
    <cellStyle name="千位分隔 2 2 3" xfId="23"/>
    <cellStyle name="千位分隔 2 3" xfId="24"/>
    <cellStyle name="千位分隔 2 3 2" xfId="25"/>
    <cellStyle name="千位分隔 2 3 2 2" xfId="26"/>
    <cellStyle name="千位分隔 2 3 2 3" xfId="27"/>
    <cellStyle name="千位分隔 2 3 3" xfId="28"/>
    <cellStyle name="千位分隔 2 3 3 2" xfId="29"/>
    <cellStyle name="千位分隔 2 3 3 3" xfId="30"/>
    <cellStyle name="千位分隔 2 3 4" xfId="31"/>
    <cellStyle name="千位分隔 2 3 4 2" xfId="32"/>
    <cellStyle name="千位分隔 2 3 4 3" xfId="33"/>
    <cellStyle name="千位分隔 2 3 5" xfId="34"/>
    <cellStyle name="千位分隔 2 3 5 2" xfId="35"/>
    <cellStyle name="千位分隔 2 3 5 3" xfId="36"/>
    <cellStyle name="千位分隔 2 3 6" xfId="37"/>
    <cellStyle name="千位分隔 2 3 7" xfId="38"/>
    <cellStyle name="常规 10" xfId="39"/>
    <cellStyle name="常规 10 2" xfId="40"/>
    <cellStyle name="常规 10 2 2" xfId="41"/>
    <cellStyle name="常规 10 2 2 2" xfId="42"/>
    <cellStyle name="常规 10 2 2 2 2" xfId="43"/>
    <cellStyle name="常规 10 2 2 2 2 2" xfId="44"/>
    <cellStyle name="常规 10 2 2 2 2 2 2" xfId="45"/>
    <cellStyle name="常规 10 2 2 2 2 2 3" xfId="46"/>
    <cellStyle name="常规 10 2 2 2 2 3" xfId="47"/>
    <cellStyle name="常规 10 2 2 2 2 3 2" xfId="48"/>
    <cellStyle name="常规 10 2 2 2 2 3 3" xfId="49"/>
    <cellStyle name="常规 10 2 2 2 2 4" xfId="50"/>
    <cellStyle name="常规 10 2 2 2 2 4 2" xfId="51"/>
    <cellStyle name="常规 10 2 2 2 2 4 3" xfId="52"/>
    <cellStyle name="常规 10 2 2 2 2 5" xfId="53"/>
    <cellStyle name="常规 10 2 2 2 2 5 2" xfId="54"/>
    <cellStyle name="常规 10 2 2 2 2 5 3" xfId="55"/>
    <cellStyle name="常规 10 2 2 2 2 6" xfId="56"/>
    <cellStyle name="常规 10 2 2 2 2 7" xfId="57"/>
    <cellStyle name="常规 10 2 2 2 3" xfId="58"/>
    <cellStyle name="常规 10 2 2 2 4" xfId="59"/>
    <cellStyle name="常规 10 2 2 3" xfId="60"/>
    <cellStyle name="常规 10 2 2 3 2" xfId="61"/>
    <cellStyle name="常规 10 2 2 3 2 2" xfId="62"/>
    <cellStyle name="常规 10 2 2 3 2 3" xfId="63"/>
    <cellStyle name="常规 10 2 2 3 3" xfId="64"/>
    <cellStyle name="常规 10 2 2 3 3 2" xfId="65"/>
    <cellStyle name="常规 10 2 2 3 3 3" xfId="66"/>
    <cellStyle name="常规 10 2 2 3 4" xfId="67"/>
    <cellStyle name="常规 10 2 2 3 4 2" xfId="68"/>
    <cellStyle name="常规 10 2 2 3 4 3" xfId="69"/>
    <cellStyle name="常规 10 2 2 3 5" xfId="70"/>
    <cellStyle name="常规 10 2 2 3 5 2" xfId="71"/>
    <cellStyle name="常规 10 2 2 3 5 3" xfId="72"/>
    <cellStyle name="常规 10 2 2 3 6" xfId="73"/>
    <cellStyle name="常规 10 2 2 3 7" xfId="74"/>
    <cellStyle name="常规 10 2 2 4" xfId="75"/>
    <cellStyle name="常规 10 2 2 5" xfId="76"/>
    <cellStyle name="常规 10 2 3" xfId="77"/>
    <cellStyle name="常规 10 2 3 2" xfId="78"/>
    <cellStyle name="常规 10 2 3 3" xfId="79"/>
    <cellStyle name="常规 10 2 4" xfId="80"/>
    <cellStyle name="常规 10 2 4 2" xfId="81"/>
    <cellStyle name="常规 10 2 4 3" xfId="82"/>
    <cellStyle name="常规 10 2 5" xfId="83"/>
    <cellStyle name="常规 10 2 5 2" xfId="84"/>
    <cellStyle name="常规 10 2 5 3" xfId="85"/>
    <cellStyle name="常规 10 2 6" xfId="86"/>
    <cellStyle name="常规 10 2 6 2" xfId="87"/>
    <cellStyle name="常规 10 2 6 3" xfId="88"/>
    <cellStyle name="常规 10 2 7" xfId="89"/>
    <cellStyle name="常规 10 2 8" xfId="90"/>
    <cellStyle name="常规 10 3" xfId="91"/>
    <cellStyle name="常规 10 4" xfId="92"/>
    <cellStyle name="常规 11" xfId="93"/>
    <cellStyle name="常规 11 2" xfId="94"/>
    <cellStyle name="常规 11 2 2" xfId="95"/>
    <cellStyle name="常规 11 2 2 2" xfId="96"/>
    <cellStyle name="常规 11 2 2 3" xfId="97"/>
    <cellStyle name="常规 11 2 3" xfId="98"/>
    <cellStyle name="常规 11 2 3 2" xfId="99"/>
    <cellStyle name="常规 11 2 3 3" xfId="100"/>
    <cellStyle name="常规 11 2 4" xfId="101"/>
    <cellStyle name="常规 11 2 4 2" xfId="102"/>
    <cellStyle name="常规 11 2 4 3" xfId="103"/>
    <cellStyle name="常规 11 2 5" xfId="104"/>
    <cellStyle name="常规 11 2 5 2" xfId="105"/>
    <cellStyle name="常规 11 2 5 3" xfId="106"/>
    <cellStyle name="常规 11 2 6" xfId="107"/>
    <cellStyle name="常规 11 2 7" xfId="108"/>
    <cellStyle name="常规 11 3" xfId="109"/>
    <cellStyle name="常规 11 4" xfId="110"/>
    <cellStyle name="常规 12" xfId="111"/>
    <cellStyle name="常规 12 2" xfId="112"/>
    <cellStyle name="常规 12 2 2" xfId="113"/>
    <cellStyle name="常规 12 2 2 2" xfId="114"/>
    <cellStyle name="常规 12 2 2 3" xfId="115"/>
    <cellStyle name="常规 12 2 3" xfId="116"/>
    <cellStyle name="常规 12 2 3 2" xfId="117"/>
    <cellStyle name="常规 12 2 3 3" xfId="118"/>
    <cellStyle name="常规 12 2 4" xfId="119"/>
    <cellStyle name="常规 12 2 4 2" xfId="120"/>
    <cellStyle name="常规 12 2 4 3" xfId="121"/>
    <cellStyle name="常规 12 2 5" xfId="122"/>
    <cellStyle name="常规 12 2 5 2" xfId="123"/>
    <cellStyle name="常规 12 2 5 3" xfId="124"/>
    <cellStyle name="常规 12 2 6" xfId="125"/>
    <cellStyle name="常规 12 2 7" xfId="126"/>
    <cellStyle name="常规 12 3" xfId="127"/>
    <cellStyle name="常规 12 4" xfId="128"/>
    <cellStyle name="常规 13" xfId="129"/>
    <cellStyle name="常规 13 2" xfId="130"/>
    <cellStyle name="常规 13 2 2" xfId="131"/>
    <cellStyle name="常规 13 2 2 2" xfId="132"/>
    <cellStyle name="常规 13 2 2 3" xfId="133"/>
    <cellStyle name="常规 13 2 3" xfId="134"/>
    <cellStyle name="常规 13 2 3 2" xfId="135"/>
    <cellStyle name="常规 13 2 3 3" xfId="136"/>
    <cellStyle name="常规 13 2 4" xfId="137"/>
    <cellStyle name="常规 13 2 4 2" xfId="138"/>
    <cellStyle name="常规 13 2 4 3" xfId="139"/>
    <cellStyle name="常规 13 2 5" xfId="140"/>
    <cellStyle name="常规 13 2 5 2" xfId="141"/>
    <cellStyle name="常规 13 2 5 3" xfId="142"/>
    <cellStyle name="常规 13 2 6" xfId="143"/>
    <cellStyle name="常规 13 2 7" xfId="144"/>
    <cellStyle name="常规 13 3" xfId="145"/>
    <cellStyle name="常规 13 4" xfId="146"/>
    <cellStyle name="常规 14" xfId="147"/>
    <cellStyle name="常规 14 2" xfId="148"/>
    <cellStyle name="常规 14 2 2" xfId="149"/>
    <cellStyle name="常规 14 2 2 2" xfId="150"/>
    <cellStyle name="常规 14 2 2 3" xfId="151"/>
    <cellStyle name="常规 14 2 3" xfId="152"/>
    <cellStyle name="常规 14 2 3 2" xfId="153"/>
    <cellStyle name="常规 14 2 3 3" xfId="154"/>
    <cellStyle name="常规 14 2 4" xfId="155"/>
    <cellStyle name="常规 14 2 4 2" xfId="156"/>
    <cellStyle name="常规 14 2 4 3" xfId="157"/>
    <cellStyle name="常规 14 2 5" xfId="158"/>
    <cellStyle name="常规 14 2 5 2" xfId="159"/>
    <cellStyle name="常规 14 2 5 3" xfId="160"/>
    <cellStyle name="常规 14 2 6" xfId="161"/>
    <cellStyle name="常规 14 2 7" xfId="162"/>
    <cellStyle name="常规 14 3" xfId="163"/>
    <cellStyle name="常规 14 4" xfId="164"/>
    <cellStyle name="常规 15" xfId="165"/>
    <cellStyle name="常规 15 2" xfId="166"/>
    <cellStyle name="常规 15 2 2" xfId="167"/>
    <cellStyle name="常规 15 2 2 2" xfId="168"/>
    <cellStyle name="常规 15 2 2 3" xfId="169"/>
    <cellStyle name="常规 15 2 3" xfId="170"/>
    <cellStyle name="常规 15 2 3 2" xfId="171"/>
    <cellStyle name="常规 15 2 3 3" xfId="172"/>
    <cellStyle name="常规 15 2 4" xfId="173"/>
    <cellStyle name="常规 15 2 4 2" xfId="174"/>
    <cellStyle name="常规 15 2 4 3" xfId="175"/>
    <cellStyle name="常规 15 2 5" xfId="176"/>
    <cellStyle name="常规 15 2 5 2" xfId="177"/>
    <cellStyle name="常规 15 2 5 3" xfId="178"/>
    <cellStyle name="常规 15 2 6" xfId="179"/>
    <cellStyle name="常规 15 2 7" xfId="180"/>
    <cellStyle name="常规 15 3" xfId="181"/>
    <cellStyle name="常规 15 4" xfId="182"/>
    <cellStyle name="常规 16" xfId="183"/>
    <cellStyle name="常规 16 10" xfId="184"/>
    <cellStyle name="常规 16 10 2" xfId="185"/>
    <cellStyle name="常规 16 10 3" xfId="186"/>
    <cellStyle name="常规 16 11" xfId="187"/>
    <cellStyle name="常规 16 11 2" xfId="188"/>
    <cellStyle name="常规 16 11 3" xfId="189"/>
    <cellStyle name="常规 16 12" xfId="190"/>
    <cellStyle name="常规 16 12 2" xfId="191"/>
    <cellStyle name="常规 16 12 3" xfId="192"/>
    <cellStyle name="常规 16 13" xfId="193"/>
    <cellStyle name="常规 16 13 2" xfId="194"/>
    <cellStyle name="常规 16 13 3" xfId="195"/>
    <cellStyle name="常规 16 14" xfId="196"/>
    <cellStyle name="常规 16 15" xfId="197"/>
    <cellStyle name="常规 16 2" xfId="198"/>
    <cellStyle name="常规 16 2 2" xfId="199"/>
    <cellStyle name="常规 16 2 3" xfId="200"/>
    <cellStyle name="常规 16 3" xfId="201"/>
    <cellStyle name="常规 16 3 2" xfId="202"/>
    <cellStyle name="常规 16 3 2 2" xfId="203"/>
    <cellStyle name="常规 16 3 2 3" xfId="204"/>
    <cellStyle name="常规 16 3 3" xfId="205"/>
    <cellStyle name="常规 16 3 3 2" xfId="206"/>
    <cellStyle name="常规 16 3 3 3" xfId="207"/>
    <cellStyle name="常规 16 3 4" xfId="208"/>
    <cellStyle name="常规 16 3 4 2" xfId="209"/>
    <cellStyle name="常规 16 3 4 3" xfId="210"/>
    <cellStyle name="常规 16 3 5" xfId="211"/>
    <cellStyle name="常规 16 3 5 2" xfId="212"/>
    <cellStyle name="常规 16 3 5 3" xfId="213"/>
    <cellStyle name="常规 16 3 6" xfId="214"/>
    <cellStyle name="常规 16 3 7" xfId="215"/>
    <cellStyle name="常规 16 4" xfId="216"/>
    <cellStyle name="常规 16 4 2" xfId="217"/>
    <cellStyle name="常规 16 4 3" xfId="218"/>
    <cellStyle name="常规 16 5" xfId="219"/>
    <cellStyle name="常规 16 5 2" xfId="220"/>
    <cellStyle name="常规 16 5 3" xfId="221"/>
    <cellStyle name="常规 16 6" xfId="222"/>
    <cellStyle name="常规 16 6 2" xfId="223"/>
    <cellStyle name="常规 16 6 3" xfId="224"/>
    <cellStyle name="常规 16 7" xfId="225"/>
    <cellStyle name="常规 16 7 2" xfId="226"/>
    <cellStyle name="常规 16 7 3" xfId="227"/>
    <cellStyle name="常规 16 8" xfId="228"/>
    <cellStyle name="常规 16 8 2" xfId="229"/>
    <cellStyle name="常规 16 8 3" xfId="230"/>
    <cellStyle name="常规 16 9" xfId="231"/>
    <cellStyle name="常规 16 9 2" xfId="232"/>
    <cellStyle name="常规 16 9 3" xfId="233"/>
    <cellStyle name="常规 17" xfId="234"/>
    <cellStyle name="常规 17 2" xfId="235"/>
    <cellStyle name="常规 17 2 2" xfId="236"/>
    <cellStyle name="常规 17 2 3" xfId="237"/>
    <cellStyle name="常规 17 3" xfId="238"/>
    <cellStyle name="常规 17 3 2" xfId="239"/>
    <cellStyle name="常规 17 3 2 2" xfId="240"/>
    <cellStyle name="常规 17 3 2 3" xfId="241"/>
    <cellStyle name="常规 17 3 3" xfId="242"/>
    <cellStyle name="常规 17 3 3 2" xfId="243"/>
    <cellStyle name="常规 17 3 3 3" xfId="244"/>
    <cellStyle name="常规 17 3 4" xfId="245"/>
    <cellStyle name="常规 17 3 4 2" xfId="246"/>
    <cellStyle name="常规 17 3 4 3" xfId="247"/>
    <cellStyle name="常规 17 3 5" xfId="248"/>
    <cellStyle name="常规 17 3 5 2" xfId="249"/>
    <cellStyle name="常规 17 3 5 3" xfId="250"/>
    <cellStyle name="常规 17 3 6" xfId="251"/>
    <cellStyle name="常规 17 3 7" xfId="252"/>
    <cellStyle name="常规 17 4" xfId="253"/>
    <cellStyle name="常规 17 4 2" xfId="254"/>
    <cellStyle name="常规 17 4 3" xfId="255"/>
    <cellStyle name="常规 17 5" xfId="256"/>
    <cellStyle name="常规 17 5 2" xfId="257"/>
    <cellStyle name="常规 17 5 3" xfId="258"/>
    <cellStyle name="常规 18 2" xfId="259"/>
    <cellStyle name="常规 18 2 2" xfId="260"/>
    <cellStyle name="常规 18 2 3" xfId="261"/>
    <cellStyle name="常规 18 3" xfId="262"/>
    <cellStyle name="常规 18 3 2" xfId="263"/>
    <cellStyle name="常规 18 3 2 2" xfId="264"/>
    <cellStyle name="常规 18 3 2 3" xfId="265"/>
    <cellStyle name="常规 18 3 3" xfId="266"/>
    <cellStyle name="常规 18 3 3 2" xfId="267"/>
    <cellStyle name="常规 18 3 3 3" xfId="268"/>
    <cellStyle name="常规 18 3 4" xfId="269"/>
    <cellStyle name="常规 18 3 4 2" xfId="270"/>
    <cellStyle name="常规 18 3 4 3" xfId="271"/>
    <cellStyle name="常规 18 3 5" xfId="272"/>
    <cellStyle name="常规 18 3 5 2" xfId="273"/>
    <cellStyle name="常规 18 3 5 3" xfId="274"/>
    <cellStyle name="常规 18 3 6" xfId="275"/>
    <cellStyle name="常规 18 3 7" xfId="276"/>
    <cellStyle name="常规 18 4" xfId="277"/>
    <cellStyle name="常规 18 4 2" xfId="278"/>
    <cellStyle name="常规 18 4 3" xfId="279"/>
    <cellStyle name="常规 18 5" xfId="280"/>
    <cellStyle name="常规 18 5 2" xfId="281"/>
    <cellStyle name="常规 18 5 3" xfId="282"/>
    <cellStyle name="常规 19" xfId="283"/>
    <cellStyle name="常规 19 10" xfId="284"/>
    <cellStyle name="常规 19 10 2" xfId="285"/>
    <cellStyle name="常规 19 10 3" xfId="286"/>
    <cellStyle name="常规 19 11" xfId="287"/>
    <cellStyle name="常规 19 11 2" xfId="288"/>
    <cellStyle name="常规 19 11 3" xfId="289"/>
    <cellStyle name="常规 19 12" xfId="290"/>
    <cellStyle name="常规 19 13" xfId="291"/>
    <cellStyle name="常规 19 2" xfId="292"/>
    <cellStyle name="常规 19 2 2" xfId="293"/>
    <cellStyle name="常规 19 2 3" xfId="294"/>
    <cellStyle name="常规 19 3" xfId="295"/>
    <cellStyle name="常规 19 3 2" xfId="296"/>
    <cellStyle name="常规 19 3 2 2" xfId="297"/>
    <cellStyle name="常规 19 3 2 3" xfId="298"/>
    <cellStyle name="常规 19 3 3" xfId="299"/>
    <cellStyle name="常规 19 3 3 2" xfId="300"/>
    <cellStyle name="常规 19 3 3 3" xfId="301"/>
    <cellStyle name="常规 19 3 4" xfId="302"/>
    <cellStyle name="常规 19 3 4 2" xfId="303"/>
    <cellStyle name="常规 19 3 4 3" xfId="304"/>
    <cellStyle name="常规 19 3 5" xfId="305"/>
    <cellStyle name="常规 19 3 5 2" xfId="306"/>
    <cellStyle name="常规 19 3 5 3" xfId="307"/>
    <cellStyle name="常规 19 3 6" xfId="308"/>
    <cellStyle name="常规 19 3 7" xfId="309"/>
    <cellStyle name="常规 19 4" xfId="310"/>
    <cellStyle name="常规 19 4 2" xfId="311"/>
    <cellStyle name="常规 19 4 3" xfId="312"/>
    <cellStyle name="常规 19 5" xfId="313"/>
    <cellStyle name="常规 19 5 2" xfId="314"/>
    <cellStyle name="常规 19 5 3" xfId="315"/>
    <cellStyle name="常规 19 6" xfId="316"/>
    <cellStyle name="常规 19 6 2" xfId="317"/>
    <cellStyle name="常规 19 6 3" xfId="318"/>
    <cellStyle name="常规 19 7" xfId="319"/>
    <cellStyle name="常规 19 7 2" xfId="320"/>
    <cellStyle name="常规 19 7 3" xfId="321"/>
    <cellStyle name="常规 19 8" xfId="322"/>
    <cellStyle name="常规 19 8 2" xfId="323"/>
    <cellStyle name="常规 19 8 3" xfId="324"/>
    <cellStyle name="常规 19 9" xfId="325"/>
    <cellStyle name="常规 19 9 2" xfId="326"/>
    <cellStyle name="常规 19 9 3" xfId="327"/>
    <cellStyle name="常规 2" xfId="328"/>
    <cellStyle name="常规 2 2" xfId="329"/>
    <cellStyle name="常规 2 2 2" xfId="330"/>
    <cellStyle name="常规 2 2 2 2" xfId="331"/>
    <cellStyle name="常规 2 2 2 2 2" xfId="332"/>
    <cellStyle name="常规 2 2 2 2 3" xfId="333"/>
    <cellStyle name="常规 2 2 2 3" xfId="334"/>
    <cellStyle name="常规 2 2 2 3 2" xfId="335"/>
    <cellStyle name="常规 2 2 2 3 3" xfId="336"/>
    <cellStyle name="常规 2 2 2 4" xfId="337"/>
    <cellStyle name="常规 2 2 2 4 2" xfId="338"/>
    <cellStyle name="常规 2 2 2 4 3" xfId="339"/>
    <cellStyle name="常规 2 2 2 5" xfId="340"/>
    <cellStyle name="常规 2 2 2 5 2" xfId="341"/>
    <cellStyle name="常规 2 2 2 5 3" xfId="342"/>
    <cellStyle name="常规 2 2 2 6" xfId="343"/>
    <cellStyle name="常规 2 2 2 7" xfId="344"/>
    <cellStyle name="常规 2 2 3" xfId="345"/>
    <cellStyle name="常规 2 2 4" xfId="346"/>
    <cellStyle name="常规 2 3" xfId="347"/>
    <cellStyle name="常规 2 3 10" xfId="348"/>
    <cellStyle name="常规 2 3 10 2" xfId="349"/>
    <cellStyle name="常规 2 3 10 3" xfId="350"/>
    <cellStyle name="常规 2 3 11" xfId="351"/>
    <cellStyle name="常规 2 3 11 2" xfId="352"/>
    <cellStyle name="常规 2 3 11 3" xfId="353"/>
    <cellStyle name="常规 2 3 12" xfId="354"/>
    <cellStyle name="常规 2 3 12 2" xfId="355"/>
    <cellStyle name="常规 2 3 12 3" xfId="356"/>
    <cellStyle name="常规 2 3 13" xfId="357"/>
    <cellStyle name="常规 2 3 13 2" xfId="358"/>
    <cellStyle name="常规 2 3 13 3" xfId="359"/>
    <cellStyle name="常规 2 3 14" xfId="360"/>
    <cellStyle name="常规 2 3 15" xfId="361"/>
    <cellStyle name="常规 2 3 2" xfId="362"/>
    <cellStyle name="常规 2 3 2 2" xfId="363"/>
    <cellStyle name="常规 2 3 2 3" xfId="364"/>
    <cellStyle name="常规 2 3 3" xfId="365"/>
    <cellStyle name="常规 2 3 3 2" xfId="366"/>
    <cellStyle name="常规 2 3 3 2 2" xfId="367"/>
    <cellStyle name="常规 2 3 3 2 3" xfId="368"/>
    <cellStyle name="常规 2 3 3 3" xfId="369"/>
    <cellStyle name="常规 2 3 3 3 2" xfId="370"/>
    <cellStyle name="常规 2 3 3 3 3" xfId="371"/>
    <cellStyle name="常规 2 3 3 4" xfId="372"/>
    <cellStyle name="常规 2 3 3 4 2" xfId="373"/>
    <cellStyle name="常规 2 3 3 4 3" xfId="374"/>
    <cellStyle name="常规 2 3 3 5" xfId="375"/>
    <cellStyle name="常规 2 3 3 5 2" xfId="376"/>
    <cellStyle name="常规 2 3 3 5 3" xfId="377"/>
    <cellStyle name="常规 2 3 3 6" xfId="378"/>
    <cellStyle name="常规 2 3 3 7" xfId="379"/>
    <cellStyle name="常规 2 3 4" xfId="380"/>
    <cellStyle name="常规 2 3 4 2" xfId="381"/>
    <cellStyle name="常规 2 3 4 3" xfId="382"/>
    <cellStyle name="常规 2 3 5" xfId="383"/>
    <cellStyle name="常规 2 3 5 2" xfId="384"/>
    <cellStyle name="常规 2 3 5 3" xfId="385"/>
    <cellStyle name="常规 2 3 6" xfId="386"/>
    <cellStyle name="常规 2 3 6 2" xfId="387"/>
    <cellStyle name="常规 2 3 6 3" xfId="388"/>
    <cellStyle name="常规 2 3 7" xfId="389"/>
    <cellStyle name="常规 2 3 7 2" xfId="390"/>
    <cellStyle name="常规 2 3 7 3" xfId="391"/>
    <cellStyle name="常规 2 3 8" xfId="392"/>
    <cellStyle name="常规 2 3 8 2" xfId="393"/>
    <cellStyle name="常规 2 3 8 3" xfId="394"/>
    <cellStyle name="常规 2 3 9" xfId="395"/>
    <cellStyle name="常规 2 3 9 2" xfId="396"/>
    <cellStyle name="常规 2 3 9 3" xfId="397"/>
    <cellStyle name="常规 2 4" xfId="398"/>
    <cellStyle name="常规 2 4 2" xfId="399"/>
    <cellStyle name="常规 2 4 2 2" xfId="400"/>
    <cellStyle name="常规 2 4 2 3" xfId="401"/>
    <cellStyle name="常规 2 4 3" xfId="402"/>
    <cellStyle name="常规 2 4 3 2" xfId="403"/>
    <cellStyle name="常规 2 4 3 3" xfId="404"/>
    <cellStyle name="常规 2 4 4" xfId="405"/>
    <cellStyle name="常规 2 4 5" xfId="406"/>
    <cellStyle name="常规 2 5" xfId="407"/>
    <cellStyle name="常规 2 5 2" xfId="408"/>
    <cellStyle name="常规 2 5 2 2" xfId="409"/>
    <cellStyle name="常规 2 5 2 3" xfId="410"/>
    <cellStyle name="常规 2 5 3" xfId="411"/>
    <cellStyle name="常规 2 5 3 2" xfId="412"/>
    <cellStyle name="常规 2 5 3 3" xfId="413"/>
    <cellStyle name="常规 2 5 4" xfId="414"/>
    <cellStyle name="常规 2 5 4 2" xfId="415"/>
    <cellStyle name="常规 2 5 4 3" xfId="416"/>
    <cellStyle name="常规 2 5 5" xfId="417"/>
    <cellStyle name="常规 2 5 5 2" xfId="418"/>
    <cellStyle name="常规 2 5 5 3" xfId="419"/>
    <cellStyle name="常规 2 5 6" xfId="420"/>
    <cellStyle name="常规 2 5 6 2" xfId="421"/>
    <cellStyle name="常规 2 5 6 3" xfId="422"/>
    <cellStyle name="常规 2 5 7" xfId="423"/>
    <cellStyle name="常规 2 5 7 2" xfId="424"/>
    <cellStyle name="常规 2 5 7 3" xfId="425"/>
    <cellStyle name="常规 2 5 8" xfId="426"/>
    <cellStyle name="常规 2 5 9" xfId="427"/>
    <cellStyle name="常规 2 6" xfId="428"/>
    <cellStyle name="常规 2 6 2" xfId="429"/>
    <cellStyle name="常规 2 6 3" xfId="430"/>
    <cellStyle name="常规 26" xfId="431"/>
    <cellStyle name="常规 26 2" xfId="432"/>
    <cellStyle name="常规 26 2 2" xfId="433"/>
    <cellStyle name="常规 26 2 2 2" xfId="434"/>
    <cellStyle name="常规 26 2 2 3" xfId="435"/>
    <cellStyle name="常规 26 2 3" xfId="436"/>
    <cellStyle name="常规 26 2 3 2" xfId="437"/>
    <cellStyle name="常规 26 2 3 3" xfId="438"/>
    <cellStyle name="常规 26 2 4" xfId="439"/>
    <cellStyle name="常规 26 2 4 2" xfId="440"/>
    <cellStyle name="常规 26 2 4 3" xfId="441"/>
    <cellStyle name="常规 26 2 5" xfId="442"/>
    <cellStyle name="常规 26 2 5 2" xfId="443"/>
    <cellStyle name="常规 26 2 5 3" xfId="444"/>
    <cellStyle name="常规 26 2 6" xfId="445"/>
    <cellStyle name="常规 26 2 7" xfId="446"/>
    <cellStyle name="常规 26 3" xfId="447"/>
    <cellStyle name="常规 26 4" xfId="448"/>
    <cellStyle name="常规 27" xfId="449"/>
    <cellStyle name="常规 28" xfId="450"/>
    <cellStyle name="常规 28 2" xfId="451"/>
    <cellStyle name="常规 28 2 2" xfId="452"/>
    <cellStyle name="常规 28 2 2 2" xfId="453"/>
    <cellStyle name="常规 28 2 2 3" xfId="454"/>
    <cellStyle name="常规 28 2 3" xfId="455"/>
    <cellStyle name="常规 28 2 3 2" xfId="456"/>
    <cellStyle name="常规 28 2 3 3" xfId="457"/>
    <cellStyle name="常规 28 2 4" xfId="458"/>
    <cellStyle name="常规 28 2 4 2" xfId="459"/>
    <cellStyle name="常规 28 2 4 3" xfId="460"/>
    <cellStyle name="常规 28 2 5" xfId="461"/>
    <cellStyle name="常规 28 2 5 2" xfId="462"/>
    <cellStyle name="常规 28 2 5 3" xfId="463"/>
    <cellStyle name="常规 28 2 6" xfId="464"/>
    <cellStyle name="常规 28 2 7" xfId="465"/>
    <cellStyle name="常规 28 3" xfId="466"/>
    <cellStyle name="常规 28 4" xfId="467"/>
    <cellStyle name="常规 3" xfId="468"/>
    <cellStyle name="常规 3 2" xfId="469"/>
    <cellStyle name="常规 3 2 2" xfId="470"/>
    <cellStyle name="常规 3 2 2 2" xfId="471"/>
    <cellStyle name="常规 3 2 2 3" xfId="472"/>
    <cellStyle name="常规 3 2 3" xfId="473"/>
    <cellStyle name="常规 3 2 3 2" xfId="474"/>
    <cellStyle name="常规 3 2 3 3" xfId="475"/>
    <cellStyle name="常规 3 2 4" xfId="476"/>
    <cellStyle name="常规 3 2 4 2" xfId="477"/>
    <cellStyle name="常规 3 2 4 3" xfId="478"/>
    <cellStyle name="常规 3 2 5" xfId="479"/>
    <cellStyle name="常规 3 2 5 2" xfId="480"/>
    <cellStyle name="常规 3 2 5 3" xfId="481"/>
    <cellStyle name="常规 3 2 6" xfId="482"/>
    <cellStyle name="常规 3 2 7" xfId="483"/>
    <cellStyle name="常规 3 3" xfId="484"/>
    <cellStyle name="常规 3 4" xfId="485"/>
    <cellStyle name="常规 36" xfId="486"/>
    <cellStyle name="常规 36 2" xfId="487"/>
    <cellStyle name="常规 36 2 2" xfId="488"/>
    <cellStyle name="常规 36 2 2 2" xfId="489"/>
    <cellStyle name="常规 36 2 2 3" xfId="490"/>
    <cellStyle name="常规 36 2 3" xfId="491"/>
    <cellStyle name="常规 36 2 3 2" xfId="492"/>
    <cellStyle name="常规 36 2 3 3" xfId="493"/>
    <cellStyle name="常规 36 2 4" xfId="494"/>
    <cellStyle name="常规 36 2 4 2" xfId="495"/>
    <cellStyle name="常规 36 2 4 3" xfId="496"/>
    <cellStyle name="常规 36 2 5" xfId="497"/>
    <cellStyle name="常规 36 2 5 2" xfId="498"/>
    <cellStyle name="常规 36 2 5 3" xfId="499"/>
    <cellStyle name="常规 36 2 6" xfId="500"/>
    <cellStyle name="常规 36 2 7" xfId="501"/>
    <cellStyle name="常规 36 3" xfId="502"/>
    <cellStyle name="常规 36 4" xfId="503"/>
    <cellStyle name="常规 4" xfId="504"/>
    <cellStyle name="常规 4 13" xfId="505"/>
    <cellStyle name="常规 4 2" xfId="506"/>
    <cellStyle name="常规 4 2 2" xfId="507"/>
    <cellStyle name="常规 4 2 2 2" xfId="508"/>
    <cellStyle name="常规 4 2 2 3" xfId="509"/>
    <cellStyle name="常规 4 2 3" xfId="510"/>
    <cellStyle name="常规 4 2 3 2" xfId="511"/>
    <cellStyle name="常规 4 2 3 3" xfId="512"/>
    <cellStyle name="常规 4 2 4" xfId="513"/>
    <cellStyle name="常规 4 2 4 2" xfId="514"/>
    <cellStyle name="常规 4 2 4 3" xfId="515"/>
    <cellStyle name="常规 4 2 5" xfId="516"/>
    <cellStyle name="常规 4 2 5 2" xfId="517"/>
    <cellStyle name="常规 4 2 5 3" xfId="518"/>
    <cellStyle name="常规 4 2 6" xfId="519"/>
    <cellStyle name="常规 4 2 7" xfId="520"/>
    <cellStyle name="常规 4 3" xfId="521"/>
    <cellStyle name="常规 4 4" xfId="522"/>
    <cellStyle name="常规 5" xfId="523"/>
    <cellStyle name="常规 5 2" xfId="524"/>
    <cellStyle name="常规 5 2 2" xfId="525"/>
    <cellStyle name="常规 5 2 2 2" xfId="526"/>
    <cellStyle name="常规 5 2 2 3" xfId="527"/>
    <cellStyle name="常规 5 2 3" xfId="528"/>
    <cellStyle name="常规 5 2 3 2" xfId="529"/>
    <cellStyle name="常规 5 2 3 3" xfId="530"/>
    <cellStyle name="常规 5 2 4" xfId="531"/>
    <cellStyle name="常规 5 2 4 2" xfId="532"/>
    <cellStyle name="常规 5 2 4 3" xfId="533"/>
    <cellStyle name="常规 5 2 5" xfId="534"/>
    <cellStyle name="常规 5 2 5 2" xfId="535"/>
    <cellStyle name="常规 5 2 5 3" xfId="536"/>
    <cellStyle name="常规 5 2 6" xfId="537"/>
    <cellStyle name="常规 5 2 7" xfId="538"/>
    <cellStyle name="常规 5 3" xfId="539"/>
    <cellStyle name="常规 5 4" xfId="540"/>
    <cellStyle name="常规 6" xfId="541"/>
    <cellStyle name="常规 6 10" xfId="542"/>
    <cellStyle name="常规 6 10 2" xfId="543"/>
    <cellStyle name="常规 6 10 3" xfId="544"/>
    <cellStyle name="常规 6 11" xfId="545"/>
    <cellStyle name="常规 6 11 2" xfId="546"/>
    <cellStyle name="常规 6 11 3" xfId="547"/>
    <cellStyle name="常规 6 12" xfId="548"/>
    <cellStyle name="常规 6 12 2" xfId="549"/>
    <cellStyle name="常规 6 12 3" xfId="550"/>
    <cellStyle name="常规 6 13" xfId="551"/>
    <cellStyle name="常规 6 13 2" xfId="552"/>
    <cellStyle name="常规 6 13 3" xfId="553"/>
    <cellStyle name="常规 6 14" xfId="554"/>
    <cellStyle name="常规 6 15" xfId="555"/>
    <cellStyle name="常规 6 2" xfId="556"/>
    <cellStyle name="常规 6 2 2" xfId="557"/>
    <cellStyle name="常规 6 2 3" xfId="558"/>
    <cellStyle name="常规 6 3" xfId="559"/>
    <cellStyle name="常规 6 3 2" xfId="560"/>
    <cellStyle name="常规 6 3 2 2" xfId="561"/>
    <cellStyle name="常规 6 3 2 3" xfId="562"/>
    <cellStyle name="常规 6 3 3" xfId="563"/>
    <cellStyle name="常规 6 3 3 2" xfId="564"/>
    <cellStyle name="常规 6 3 3 3" xfId="565"/>
    <cellStyle name="常规 6 3 4" xfId="566"/>
    <cellStyle name="常规 6 3 4 2" xfId="567"/>
    <cellStyle name="常规 6 3 4 3" xfId="568"/>
    <cellStyle name="常规 6 3 5" xfId="569"/>
    <cellStyle name="常规 6 3 5 2" xfId="570"/>
    <cellStyle name="常规 6 3 5 3" xfId="571"/>
    <cellStyle name="常规 6 3 6" xfId="572"/>
    <cellStyle name="常规 6 3 7" xfId="573"/>
    <cellStyle name="常规 6 4" xfId="574"/>
    <cellStyle name="常规 6 4 2" xfId="575"/>
    <cellStyle name="常规 6 4 3" xfId="576"/>
    <cellStyle name="常规 6 5" xfId="577"/>
    <cellStyle name="常规 6 5 2" xfId="578"/>
    <cellStyle name="常规 6 5 3" xfId="579"/>
    <cellStyle name="常规 6 6" xfId="580"/>
    <cellStyle name="常规 6 6 2" xfId="581"/>
    <cellStyle name="常规 6 6 3" xfId="582"/>
    <cellStyle name="常规 6 7" xfId="583"/>
    <cellStyle name="常规 6 7 2" xfId="584"/>
    <cellStyle name="常规 6 7 3" xfId="585"/>
    <cellStyle name="常规 6 8" xfId="586"/>
    <cellStyle name="常规 6 8 2" xfId="587"/>
    <cellStyle name="常规 6 8 3" xfId="588"/>
    <cellStyle name="常规 6 9" xfId="589"/>
    <cellStyle name="常规 6 9 2" xfId="590"/>
    <cellStyle name="常规 6 9 3" xfId="591"/>
    <cellStyle name="常规 7" xfId="592"/>
    <cellStyle name="常规 7 10" xfId="593"/>
    <cellStyle name="常规 7 10 2" xfId="594"/>
    <cellStyle name="常规 7 10 3" xfId="595"/>
    <cellStyle name="常规 7 11" xfId="596"/>
    <cellStyle name="常规 7 11 2" xfId="597"/>
    <cellStyle name="常规 7 11 3" xfId="598"/>
    <cellStyle name="常规 7 12" xfId="599"/>
    <cellStyle name="常规 7 12 2" xfId="600"/>
    <cellStyle name="常规 7 12 3" xfId="601"/>
    <cellStyle name="常规 7 13" xfId="602"/>
    <cellStyle name="常规 7 13 2" xfId="603"/>
    <cellStyle name="常规 7 13 3" xfId="604"/>
    <cellStyle name="常规 7 14" xfId="605"/>
    <cellStyle name="常规 7 15" xfId="606"/>
    <cellStyle name="常规 7 2" xfId="607"/>
    <cellStyle name="常规 7 2 2" xfId="608"/>
    <cellStyle name="常规 7 2 3" xfId="609"/>
    <cellStyle name="常规 7 3" xfId="610"/>
    <cellStyle name="常规 7 3 2" xfId="611"/>
    <cellStyle name="常规 7 3 2 2" xfId="612"/>
    <cellStyle name="常规 7 3 2 3" xfId="613"/>
    <cellStyle name="常规 7 3 3" xfId="614"/>
    <cellStyle name="常规 7 3 3 2" xfId="615"/>
    <cellStyle name="常规 7 3 3 3" xfId="616"/>
    <cellStyle name="常规 7 3 4" xfId="617"/>
    <cellStyle name="常规 7 3 4 2" xfId="618"/>
    <cellStyle name="常规 7 3 4 3" xfId="619"/>
    <cellStyle name="常规 7 3 5" xfId="620"/>
    <cellStyle name="常规 7 3 5 2" xfId="621"/>
    <cellStyle name="常规 7 3 5 3" xfId="622"/>
    <cellStyle name="常规 7 3 6" xfId="623"/>
    <cellStyle name="常规 7 3 7" xfId="624"/>
    <cellStyle name="常规 7 4" xfId="625"/>
    <cellStyle name="常规 7 4 2" xfId="626"/>
    <cellStyle name="常规 7 4 3" xfId="627"/>
    <cellStyle name="常规 7 5" xfId="628"/>
    <cellStyle name="常规 7 5 2" xfId="629"/>
    <cellStyle name="常规 7 5 3" xfId="630"/>
    <cellStyle name="常规 7 6" xfId="631"/>
    <cellStyle name="常规 7 6 2" xfId="632"/>
    <cellStyle name="常规 7 6 3" xfId="633"/>
    <cellStyle name="常规 7 7" xfId="634"/>
    <cellStyle name="常规 7 7 2" xfId="635"/>
    <cellStyle name="常规 7 7 3" xfId="636"/>
    <cellStyle name="常规 7 8" xfId="637"/>
    <cellStyle name="常规 7 8 2" xfId="638"/>
    <cellStyle name="常规 7 8 3" xfId="639"/>
    <cellStyle name="常规 7 9" xfId="640"/>
    <cellStyle name="常规 7 9 2" xfId="641"/>
    <cellStyle name="常规 7 9 3" xfId="642"/>
    <cellStyle name="常规 8" xfId="643"/>
    <cellStyle name="常规 8 2" xfId="644"/>
    <cellStyle name="常规 8 2 2" xfId="645"/>
    <cellStyle name="常规 8 2 2 2" xfId="646"/>
    <cellStyle name="常规 8 2 2 3" xfId="647"/>
    <cellStyle name="常规 8 2 3" xfId="648"/>
    <cellStyle name="常规 8 2 3 2" xfId="649"/>
    <cellStyle name="常规 8 2 3 3" xfId="650"/>
    <cellStyle name="常规 8 2 4" xfId="651"/>
    <cellStyle name="常规 8 2 4 2" xfId="652"/>
    <cellStyle name="常规 8 2 4 3" xfId="653"/>
    <cellStyle name="常规 8 2 5" xfId="654"/>
    <cellStyle name="常规 8 2 5 2" xfId="655"/>
    <cellStyle name="常规 8 2 5 3" xfId="656"/>
    <cellStyle name="常规 8 2 6" xfId="657"/>
    <cellStyle name="常规 8 2 7" xfId="658"/>
    <cellStyle name="常规 8 3" xfId="659"/>
    <cellStyle name="常规 8 4" xfId="660"/>
    <cellStyle name="常规 9" xfId="661"/>
    <cellStyle name="常规 9 2" xfId="662"/>
    <cellStyle name="常规 9 2 2" xfId="663"/>
    <cellStyle name="常规 9 2 2 2" xfId="664"/>
    <cellStyle name="常规 9 2 2 3" xfId="665"/>
    <cellStyle name="常规 9 2 3" xfId="666"/>
    <cellStyle name="常规 9 2 3 2" xfId="667"/>
    <cellStyle name="常规 9 2 3 3" xfId="668"/>
    <cellStyle name="常规 9 2 4" xfId="669"/>
    <cellStyle name="常规 9 2 4 2" xfId="670"/>
    <cellStyle name="常规 9 2 4 3" xfId="671"/>
    <cellStyle name="常规 9 2 5" xfId="672"/>
    <cellStyle name="常规 9 2 5 2" xfId="673"/>
    <cellStyle name="常规 9 2 5 3" xfId="674"/>
    <cellStyle name="常规 9 2 6" xfId="675"/>
    <cellStyle name="常规 9 2 7" xfId="676"/>
    <cellStyle name="常规 9 3" xfId="677"/>
    <cellStyle name="常规 9 4" xfId="678"/>
    <cellStyle name="样式 1" xfId="679"/>
    <cellStyle name="样式 1 2" xfId="680"/>
    <cellStyle name="样式 1 3" xfId="681"/>
    <cellStyle name="货币 2" xfId="682"/>
    <cellStyle name="货币 2 2" xfId="683"/>
    <cellStyle name="货币 2 2 2" xfId="684"/>
    <cellStyle name="货币 2 2 3" xfId="685"/>
    <cellStyle name="货币 2 3" xfId="686"/>
    <cellStyle name="货币 2 3 2" xfId="687"/>
    <cellStyle name="货币 2 3 3" xfId="688"/>
    <cellStyle name="货币 2 4" xfId="689"/>
    <cellStyle name="货币 2 4 2" xfId="690"/>
    <cellStyle name="货币 2 4 3" xfId="691"/>
    <cellStyle name="货币 2 5" xfId="692"/>
    <cellStyle name="货币 2 6" xfId="693"/>
    <cellStyle name="货币 3" xfId="694"/>
    <cellStyle name="货币 3 2" xfId="695"/>
    <cellStyle name="货币 3 2 2" xfId="696"/>
    <cellStyle name="货币 3 2 3" xfId="697"/>
    <cellStyle name="货币 3 3" xfId="698"/>
    <cellStyle name="货币 3 3 2" xfId="699"/>
    <cellStyle name="货币 3 3 3" xfId="700"/>
    <cellStyle name="货币 3 4" xfId="701"/>
    <cellStyle name="货币 3 4 2" xfId="702"/>
    <cellStyle name="货币 3 4 3" xfId="703"/>
    <cellStyle name="货币 3 5" xfId="704"/>
    <cellStyle name="货币 3 6" xfId="705"/>
    <cellStyle name="货币 4" xfId="706"/>
    <cellStyle name="货币 4 2" xfId="707"/>
    <cellStyle name="货币 4 2 2" xfId="708"/>
    <cellStyle name="货币 4 2 3" xfId="709"/>
    <cellStyle name="货币 4 3" xfId="710"/>
    <cellStyle name="货币 4 3 2" xfId="711"/>
    <cellStyle name="货币 4 3 3" xfId="712"/>
    <cellStyle name="货币 4 4" xfId="713"/>
    <cellStyle name="货币 4 4 2" xfId="714"/>
    <cellStyle name="货币 4 4 3" xfId="715"/>
    <cellStyle name="货币 4 5" xfId="716"/>
    <cellStyle name="货币 4 6" xfId="717"/>
    <cellStyle name="货币 5" xfId="718"/>
    <cellStyle name="货币 5 2" xfId="719"/>
    <cellStyle name="货币 5 2 2" xfId="720"/>
    <cellStyle name="货币 5 2 3" xfId="721"/>
    <cellStyle name="货币 5 3" xfId="722"/>
    <cellStyle name="货币 5 3 2" xfId="723"/>
    <cellStyle name="货币 5 3 3" xfId="724"/>
    <cellStyle name="货币 5 4" xfId="725"/>
    <cellStyle name="货币 5 4 2" xfId="726"/>
    <cellStyle name="货币 5 4 3" xfId="727"/>
    <cellStyle name="货币 5 5" xfId="728"/>
    <cellStyle name="货币 5 6" xfId="729"/>
    <cellStyle name="货币 6" xfId="730"/>
    <cellStyle name="货币 6 2" xfId="731"/>
    <cellStyle name="货币 6 2 2" xfId="732"/>
    <cellStyle name="货币 6 2 3" xfId="733"/>
    <cellStyle name="货币 6 3" xfId="734"/>
    <cellStyle name="货币 6 3 2" xfId="735"/>
    <cellStyle name="货币 6 3 3" xfId="736"/>
    <cellStyle name="货币 6 4" xfId="737"/>
    <cellStyle name="货币 6 4 2" xfId="738"/>
    <cellStyle name="货币 6 4 3" xfId="739"/>
    <cellStyle name="货币 6 5" xfId="740"/>
    <cellStyle name="货币 6 6" xfId="741"/>
    <cellStyle name="货币 7" xfId="742"/>
    <cellStyle name="货币 7 2" xfId="743"/>
    <cellStyle name="货币 7 2 2" xfId="744"/>
    <cellStyle name="货币 7 2 3" xfId="745"/>
    <cellStyle name="货币 7 3" xfId="746"/>
    <cellStyle name="货币 7 3 2" xfId="747"/>
    <cellStyle name="货币 7 3 3" xfId="748"/>
    <cellStyle name="货币 7 4" xfId="749"/>
    <cellStyle name="货币 7 4 2" xfId="750"/>
    <cellStyle name="货币 7 4 3" xfId="751"/>
    <cellStyle name="货币 7 5" xfId="752"/>
    <cellStyle name="货币 7 6" xfId="753"/>
    <cellStyle name="货币 8" xfId="754"/>
    <cellStyle name="货币 8 2" xfId="755"/>
    <cellStyle name="货币 8 2 2" xfId="756"/>
    <cellStyle name="货币 8 2 3" xfId="757"/>
    <cellStyle name="货币 8 3" xfId="758"/>
    <cellStyle name="货币 8 3 2" xfId="759"/>
    <cellStyle name="货币 8 3 3" xfId="760"/>
    <cellStyle name="货币 8 4" xfId="761"/>
    <cellStyle name="货币 8 4 2" xfId="762"/>
    <cellStyle name="货币 8 4 3" xfId="763"/>
    <cellStyle name="货币 8 5" xfId="764"/>
    <cellStyle name="货币 8 6" xfId="765"/>
    <cellStyle name="货币 9" xfId="766"/>
    <cellStyle name="货币 9 2" xfId="767"/>
    <cellStyle name="货币 9 2 2" xfId="768"/>
    <cellStyle name="货币 9 2 3" xfId="769"/>
    <cellStyle name="货币 9 3" xfId="770"/>
    <cellStyle name="货币 9 3 2" xfId="771"/>
    <cellStyle name="货币 9 3 3" xfId="772"/>
    <cellStyle name="货币 9 4" xfId="773"/>
    <cellStyle name="货币 9 4 2" xfId="774"/>
    <cellStyle name="货币 9 4 3" xfId="775"/>
    <cellStyle name="货币 9 5" xfId="776"/>
    <cellStyle name="货币 9 6" xfId="77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4</xdr:row>
      <xdr:rowOff>104775</xdr:rowOff>
    </xdr:from>
    <xdr:to>
      <xdr:col>0</xdr:col>
      <xdr:colOff>1543050</xdr:colOff>
      <xdr:row>6</xdr:row>
      <xdr:rowOff>295275</xdr:rowOff>
    </xdr:to>
    <xdr:pic>
      <xdr:nvPicPr>
        <xdr:cNvPr id="1025" name="Picture 616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1457325"/>
          <a:ext cx="1476375" cy="8382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</xdr:row>
      <xdr:rowOff>85725</xdr:rowOff>
    </xdr:from>
    <xdr:to>
      <xdr:col>0</xdr:col>
      <xdr:colOff>1562100</xdr:colOff>
      <xdr:row>3</xdr:row>
      <xdr:rowOff>276225</xdr:rowOff>
    </xdr:to>
    <xdr:pic>
      <xdr:nvPicPr>
        <xdr:cNvPr id="1026" name="Picture 616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466725"/>
          <a:ext cx="1476375" cy="8382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7</xdr:row>
      <xdr:rowOff>219075</xdr:rowOff>
    </xdr:from>
    <xdr:to>
      <xdr:col>0</xdr:col>
      <xdr:colOff>1533525</xdr:colOff>
      <xdr:row>10</xdr:row>
      <xdr:rowOff>76200</xdr:rowOff>
    </xdr:to>
    <xdr:pic>
      <xdr:nvPicPr>
        <xdr:cNvPr id="1027" name="Picture 61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150" y="2543175"/>
          <a:ext cx="1476375" cy="828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11</xdr:row>
      <xdr:rowOff>95250</xdr:rowOff>
    </xdr:from>
    <xdr:to>
      <xdr:col>0</xdr:col>
      <xdr:colOff>1562100</xdr:colOff>
      <xdr:row>13</xdr:row>
      <xdr:rowOff>276225</xdr:rowOff>
    </xdr:to>
    <xdr:pic>
      <xdr:nvPicPr>
        <xdr:cNvPr id="1028" name="图片 1" descr="8dfc3bf6ef42cee5d2aea5b979749a4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7292" t="25505" r="3882" b="7071"/>
        <a:stretch>
          <a:fillRect/>
        </a:stretch>
      </xdr:blipFill>
      <xdr:spPr bwMode="auto">
        <a:xfrm>
          <a:off x="95250" y="3714750"/>
          <a:ext cx="14668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14</xdr:row>
      <xdr:rowOff>104775</xdr:rowOff>
    </xdr:from>
    <xdr:to>
      <xdr:col>0</xdr:col>
      <xdr:colOff>1552575</xdr:colOff>
      <xdr:row>16</xdr:row>
      <xdr:rowOff>285750</xdr:rowOff>
    </xdr:to>
    <xdr:pic>
      <xdr:nvPicPr>
        <xdr:cNvPr id="1029" name="图片 1" descr="8dfc3bf6ef42cee5d2aea5b979749a4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7292" t="25505" r="3882" b="7071"/>
        <a:stretch>
          <a:fillRect/>
        </a:stretch>
      </xdr:blipFill>
      <xdr:spPr bwMode="auto">
        <a:xfrm>
          <a:off x="85725" y="4695825"/>
          <a:ext cx="14668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17</xdr:row>
      <xdr:rowOff>219075</xdr:rowOff>
    </xdr:from>
    <xdr:to>
      <xdr:col>0</xdr:col>
      <xdr:colOff>1514475</xdr:colOff>
      <xdr:row>20</xdr:row>
      <xdr:rowOff>76200</xdr:rowOff>
    </xdr:to>
    <xdr:pic>
      <xdr:nvPicPr>
        <xdr:cNvPr id="1030" name="图片 1" descr="8dfc3bf6ef42cee5d2aea5b979749a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7292" t="25505" r="3882" b="7071"/>
        <a:stretch>
          <a:fillRect/>
        </a:stretch>
      </xdr:blipFill>
      <xdr:spPr bwMode="auto">
        <a:xfrm>
          <a:off x="47625" y="5781675"/>
          <a:ext cx="14668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21</xdr:row>
      <xdr:rowOff>85725</xdr:rowOff>
    </xdr:from>
    <xdr:to>
      <xdr:col>0</xdr:col>
      <xdr:colOff>1619250</xdr:colOff>
      <xdr:row>23</xdr:row>
      <xdr:rowOff>247650</xdr:rowOff>
    </xdr:to>
    <xdr:pic>
      <xdr:nvPicPr>
        <xdr:cNvPr id="1031" name="图片 1" descr="d56b4e523c157601c3fcfda9680a479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2557" t="31693" r="2841" b="16792"/>
        <a:stretch>
          <a:fillRect/>
        </a:stretch>
      </xdr:blipFill>
      <xdr:spPr bwMode="auto">
        <a:xfrm>
          <a:off x="38100" y="6943725"/>
          <a:ext cx="15811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24</xdr:row>
      <xdr:rowOff>95250</xdr:rowOff>
    </xdr:from>
    <xdr:to>
      <xdr:col>0</xdr:col>
      <xdr:colOff>1619250</xdr:colOff>
      <xdr:row>26</xdr:row>
      <xdr:rowOff>257175</xdr:rowOff>
    </xdr:to>
    <xdr:pic>
      <xdr:nvPicPr>
        <xdr:cNvPr id="1032" name="图片 1" descr="d56b4e523c157601c3fcfda9680a479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2557" t="31693" r="2841" b="16792"/>
        <a:stretch>
          <a:fillRect/>
        </a:stretch>
      </xdr:blipFill>
      <xdr:spPr bwMode="auto">
        <a:xfrm>
          <a:off x="38100" y="7924800"/>
          <a:ext cx="15811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27</xdr:row>
      <xdr:rowOff>161925</xdr:rowOff>
    </xdr:from>
    <xdr:to>
      <xdr:col>0</xdr:col>
      <xdr:colOff>1647825</xdr:colOff>
      <xdr:row>30</xdr:row>
      <xdr:rowOff>0</xdr:rowOff>
    </xdr:to>
    <xdr:pic>
      <xdr:nvPicPr>
        <xdr:cNvPr id="1033" name="图片 1" descr="d56b4e523c157601c3fcfda9680a479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2557" t="31693" r="2841" b="16792"/>
        <a:stretch>
          <a:fillRect/>
        </a:stretch>
      </xdr:blipFill>
      <xdr:spPr bwMode="auto">
        <a:xfrm>
          <a:off x="66675" y="8963025"/>
          <a:ext cx="15811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1</xdr:row>
      <xdr:rowOff>76200</xdr:rowOff>
    </xdr:from>
    <xdr:to>
      <xdr:col>8</xdr:col>
      <xdr:colOff>838200</xdr:colOff>
      <xdr:row>3</xdr:row>
      <xdr:rowOff>219075</xdr:rowOff>
    </xdr:to>
    <xdr:pic>
      <xdr:nvPicPr>
        <xdr:cNvPr id="1034" name="图片 17" descr="6eba6382389e64537d12fa6fc82eec3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972175" y="457200"/>
          <a:ext cx="13525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11</xdr:row>
      <xdr:rowOff>85725</xdr:rowOff>
    </xdr:from>
    <xdr:to>
      <xdr:col>8</xdr:col>
      <xdr:colOff>857250</xdr:colOff>
      <xdr:row>13</xdr:row>
      <xdr:rowOff>228600</xdr:rowOff>
    </xdr:to>
    <xdr:pic>
      <xdr:nvPicPr>
        <xdr:cNvPr id="1035" name="图片 18" descr="6eba6382389e64537d12fa6fc82eec3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991225" y="3705225"/>
          <a:ext cx="13525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114300</xdr:colOff>
      <xdr:row>21</xdr:row>
      <xdr:rowOff>95250</xdr:rowOff>
    </xdr:from>
    <xdr:to>
      <xdr:col>8</xdr:col>
      <xdr:colOff>866775</xdr:colOff>
      <xdr:row>23</xdr:row>
      <xdr:rowOff>238125</xdr:rowOff>
    </xdr:to>
    <xdr:pic>
      <xdr:nvPicPr>
        <xdr:cNvPr id="1036" name="图片 19" descr="6eba6382389e64537d12fa6fc82eec3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000750" y="6953250"/>
          <a:ext cx="13525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</xdr:row>
      <xdr:rowOff>57150</xdr:rowOff>
    </xdr:from>
    <xdr:to>
      <xdr:col>8</xdr:col>
      <xdr:colOff>866775</xdr:colOff>
      <xdr:row>6</xdr:row>
      <xdr:rowOff>209550</xdr:rowOff>
    </xdr:to>
    <xdr:pic>
      <xdr:nvPicPr>
        <xdr:cNvPr id="1037" name="图片 21" descr="201f4d4888c2b3cd3e0cb52da327846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886450" y="1409700"/>
          <a:ext cx="14668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</xdr:colOff>
      <xdr:row>14</xdr:row>
      <xdr:rowOff>85725</xdr:rowOff>
    </xdr:from>
    <xdr:to>
      <xdr:col>8</xdr:col>
      <xdr:colOff>885825</xdr:colOff>
      <xdr:row>16</xdr:row>
      <xdr:rowOff>238125</xdr:rowOff>
    </xdr:to>
    <xdr:pic>
      <xdr:nvPicPr>
        <xdr:cNvPr id="1038" name="图片 22" descr="201f4d4888c2b3cd3e0cb52da327846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905500" y="4676775"/>
          <a:ext cx="14668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24</xdr:row>
      <xdr:rowOff>57150</xdr:rowOff>
    </xdr:from>
    <xdr:to>
      <xdr:col>8</xdr:col>
      <xdr:colOff>904875</xdr:colOff>
      <xdr:row>26</xdr:row>
      <xdr:rowOff>209550</xdr:rowOff>
    </xdr:to>
    <xdr:pic>
      <xdr:nvPicPr>
        <xdr:cNvPr id="1039" name="图片 23" descr="201f4d4888c2b3cd3e0cb52da327846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924550" y="7886700"/>
          <a:ext cx="14668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180975</xdr:colOff>
      <xdr:row>17</xdr:row>
      <xdr:rowOff>9525</xdr:rowOff>
    </xdr:from>
    <xdr:to>
      <xdr:col>8</xdr:col>
      <xdr:colOff>657225</xdr:colOff>
      <xdr:row>20</xdr:row>
      <xdr:rowOff>276225</xdr:rowOff>
    </xdr:to>
    <xdr:pic>
      <xdr:nvPicPr>
        <xdr:cNvPr id="1040" name="图片 24" descr="bd19cf838e8c25547699bcb81cc619c.pn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067425" y="5572125"/>
          <a:ext cx="10763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209550</xdr:colOff>
      <xdr:row>7</xdr:row>
      <xdr:rowOff>9525</xdr:rowOff>
    </xdr:from>
    <xdr:to>
      <xdr:col>8</xdr:col>
      <xdr:colOff>561975</xdr:colOff>
      <xdr:row>10</xdr:row>
      <xdr:rowOff>295275</xdr:rowOff>
    </xdr:to>
    <xdr:pic>
      <xdr:nvPicPr>
        <xdr:cNvPr id="10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096000" y="2333625"/>
          <a:ext cx="952500" cy="1257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27</xdr:row>
      <xdr:rowOff>0</xdr:rowOff>
    </xdr:from>
    <xdr:to>
      <xdr:col>8</xdr:col>
      <xdr:colOff>447675</xdr:colOff>
      <xdr:row>30</xdr:row>
      <xdr:rowOff>314325</xdr:rowOff>
    </xdr:to>
    <xdr:pic>
      <xdr:nvPicPr>
        <xdr:cNvPr id="104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962650" y="8801100"/>
          <a:ext cx="971550" cy="1285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34</xdr:row>
      <xdr:rowOff>0</xdr:rowOff>
    </xdr:from>
    <xdr:to>
      <xdr:col>4</xdr:col>
      <xdr:colOff>428625</xdr:colOff>
      <xdr:row>50</xdr:row>
      <xdr:rowOff>104775</xdr:rowOff>
    </xdr:to>
    <xdr:pic>
      <xdr:nvPicPr>
        <xdr:cNvPr id="1043" name="图片 26" descr="1bdf21048704532ea98c952cf4c1005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790825" y="10953750"/>
          <a:ext cx="1685925" cy="3000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323850</xdr:colOff>
      <xdr:row>33</xdr:row>
      <xdr:rowOff>152400</xdr:rowOff>
    </xdr:from>
    <xdr:to>
      <xdr:col>10</xdr:col>
      <xdr:colOff>809625</xdr:colOff>
      <xdr:row>42</xdr:row>
      <xdr:rowOff>95250</xdr:rowOff>
    </xdr:to>
    <xdr:pic>
      <xdr:nvPicPr>
        <xdr:cNvPr id="1044" name="图片 27" descr="5e55b71cdf025901c3a668bee7b333d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210300" y="10925175"/>
          <a:ext cx="2800350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476250</xdr:colOff>
      <xdr:row>34</xdr:row>
      <xdr:rowOff>0</xdr:rowOff>
    </xdr:from>
    <xdr:to>
      <xdr:col>7</xdr:col>
      <xdr:colOff>333375</xdr:colOff>
      <xdr:row>50</xdr:row>
      <xdr:rowOff>114300</xdr:rowOff>
    </xdr:to>
    <xdr:pic>
      <xdr:nvPicPr>
        <xdr:cNvPr id="1045" name="图片 28" descr="8a92151688b732b736e84390704e5a7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524375" y="10953750"/>
          <a:ext cx="1695450" cy="300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42</xdr:row>
      <xdr:rowOff>85725</xdr:rowOff>
    </xdr:from>
    <xdr:to>
      <xdr:col>2</xdr:col>
      <xdr:colOff>57150</xdr:colOff>
      <xdr:row>50</xdr:row>
      <xdr:rowOff>171450</xdr:rowOff>
    </xdr:to>
    <xdr:pic>
      <xdr:nvPicPr>
        <xdr:cNvPr id="1046" name="图片 29" descr="43bc28a5db89c92b764d85e79ba6af6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3825" y="12487275"/>
          <a:ext cx="2619375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371475</xdr:colOff>
      <xdr:row>42</xdr:row>
      <xdr:rowOff>114300</xdr:rowOff>
    </xdr:from>
    <xdr:to>
      <xdr:col>10</xdr:col>
      <xdr:colOff>800100</xdr:colOff>
      <xdr:row>51</xdr:row>
      <xdr:rowOff>28575</xdr:rowOff>
    </xdr:to>
    <xdr:pic>
      <xdr:nvPicPr>
        <xdr:cNvPr id="1047" name="图片 30" descr="401f7269dabd23db05495b3f1bb9096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257925" y="12515850"/>
          <a:ext cx="2743200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34</xdr:row>
      <xdr:rowOff>19050</xdr:rowOff>
    </xdr:from>
    <xdr:to>
      <xdr:col>2</xdr:col>
      <xdr:colOff>85725</xdr:colOff>
      <xdr:row>42</xdr:row>
      <xdr:rowOff>66675</xdr:rowOff>
    </xdr:to>
    <xdr:pic>
      <xdr:nvPicPr>
        <xdr:cNvPr id="1048" name="图片 32" descr="ca9515ad8a28f3c4f07a0b873316ee9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23825" y="10972800"/>
          <a:ext cx="2647950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val="FFFFFF"/>
        </a:solidFill>
        <a:ln w="9525" cap="flat" cmpd="sng">
          <a:solidFill>
            <a:srgbClr val="000000"/>
          </a:solidFill>
          <a:prstDash val="solid"/>
          <a:headEnd type="none" w="med" len="med"/>
          <a:tailEnd type="none" w="med" len="med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2"/>
  <sheetViews>
    <sheetView tabSelected="1" workbookViewId="0">
      <selection activeCell="P6" sqref="P6"/>
    </sheetView>
  </sheetViews>
  <sheetFormatPr defaultColWidth="9" defaultRowHeight="14.25"/>
  <cols>
    <col min="1" max="1" width="22.375" customWidth="1"/>
    <col min="2" max="2" width="12.875" customWidth="1"/>
    <col min="3" max="3" width="11" customWidth="1"/>
    <col min="4" max="5" width="6.875" customWidth="1"/>
    <col min="6" max="6" width="9" customWidth="1"/>
    <col min="7" max="7" width="8.25" customWidth="1"/>
    <col min="8" max="8" width="7.875" style="1" customWidth="1"/>
    <col min="9" max="9" width="12" style="1" customWidth="1"/>
    <col min="10" max="10" width="10.5" style="2" customWidth="1"/>
    <col min="11" max="11" width="10.875" style="2" customWidth="1"/>
    <col min="12" max="12" width="9.625" style="2" customWidth="1"/>
  </cols>
  <sheetData>
    <row r="1" spans="1:12" ht="30" customHeight="1">
      <c r="A1" s="12"/>
      <c r="B1" s="3" t="s">
        <v>18</v>
      </c>
      <c r="C1" s="12" t="s">
        <v>19</v>
      </c>
      <c r="D1" s="12" t="s">
        <v>21</v>
      </c>
      <c r="E1" s="12" t="s">
        <v>26</v>
      </c>
      <c r="F1" s="12" t="s">
        <v>20</v>
      </c>
      <c r="G1" s="12" t="s">
        <v>22</v>
      </c>
      <c r="H1" s="4"/>
      <c r="I1" s="4"/>
      <c r="J1" s="13" t="s">
        <v>24</v>
      </c>
      <c r="K1" s="13" t="s">
        <v>23</v>
      </c>
      <c r="L1" s="14" t="s">
        <v>25</v>
      </c>
    </row>
    <row r="2" spans="1:12" ht="26.1" customHeight="1">
      <c r="A2" s="15"/>
      <c r="B2" s="23" t="s">
        <v>0</v>
      </c>
      <c r="C2" s="6" t="s">
        <v>1</v>
      </c>
      <c r="D2" s="27">
        <v>150</v>
      </c>
      <c r="E2" s="34">
        <v>24</v>
      </c>
      <c r="F2" s="40">
        <f>MMULT(D2,E2)</f>
        <v>3600</v>
      </c>
      <c r="G2" s="37" t="s">
        <v>2</v>
      </c>
      <c r="H2" s="55"/>
      <c r="I2" s="56"/>
      <c r="J2" s="49">
        <f>D2*12</f>
        <v>1800</v>
      </c>
      <c r="K2" s="49">
        <f>D2*10</f>
        <v>1500</v>
      </c>
      <c r="L2" s="52">
        <f>D2*0.6*0.46*0.3</f>
        <v>12.42</v>
      </c>
    </row>
    <row r="3" spans="1:12" ht="26.1" customHeight="1">
      <c r="A3" s="15"/>
      <c r="B3" s="23"/>
      <c r="C3" s="6" t="s">
        <v>3</v>
      </c>
      <c r="D3" s="28"/>
      <c r="E3" s="35"/>
      <c r="F3" s="41"/>
      <c r="G3" s="38"/>
      <c r="H3" s="57"/>
      <c r="I3" s="58"/>
      <c r="J3" s="50"/>
      <c r="K3" s="50"/>
      <c r="L3" s="53"/>
    </row>
    <row r="4" spans="1:12" ht="26.1" customHeight="1">
      <c r="A4" s="15"/>
      <c r="B4" s="23"/>
      <c r="C4" s="6" t="s">
        <v>4</v>
      </c>
      <c r="D4" s="29"/>
      <c r="E4" s="36"/>
      <c r="F4" s="42"/>
      <c r="G4" s="39"/>
      <c r="H4" s="59"/>
      <c r="I4" s="60"/>
      <c r="J4" s="51"/>
      <c r="K4" s="51"/>
      <c r="L4" s="54"/>
    </row>
    <row r="5" spans="1:12" ht="26.1" customHeight="1">
      <c r="A5" s="17"/>
      <c r="B5" s="24" t="s">
        <v>5</v>
      </c>
      <c r="C5" s="6" t="s">
        <v>1</v>
      </c>
      <c r="D5" s="27">
        <v>100</v>
      </c>
      <c r="E5" s="34">
        <v>24</v>
      </c>
      <c r="F5" s="40">
        <f>MMULT(D5,E5)</f>
        <v>2400</v>
      </c>
      <c r="G5" s="37" t="s">
        <v>6</v>
      </c>
      <c r="H5" s="46"/>
      <c r="I5" s="43"/>
      <c r="J5" s="49">
        <f>D5*8</f>
        <v>800</v>
      </c>
      <c r="K5" s="49">
        <f>D5*6</f>
        <v>600</v>
      </c>
      <c r="L5" s="52">
        <f>D5*0.51*0.4*0.26</f>
        <v>5.3040000000000012</v>
      </c>
    </row>
    <row r="6" spans="1:12" ht="26.1" customHeight="1">
      <c r="A6" s="17"/>
      <c r="B6" s="24"/>
      <c r="C6" s="6" t="s">
        <v>3</v>
      </c>
      <c r="D6" s="28"/>
      <c r="E6" s="35"/>
      <c r="F6" s="41"/>
      <c r="G6" s="38"/>
      <c r="H6" s="47"/>
      <c r="I6" s="44"/>
      <c r="J6" s="50"/>
      <c r="K6" s="50"/>
      <c r="L6" s="53"/>
    </row>
    <row r="7" spans="1:12" ht="26.1" customHeight="1">
      <c r="A7" s="18"/>
      <c r="B7" s="25"/>
      <c r="C7" s="6" t="s">
        <v>4</v>
      </c>
      <c r="D7" s="29"/>
      <c r="E7" s="36"/>
      <c r="F7" s="42"/>
      <c r="G7" s="39"/>
      <c r="H7" s="48"/>
      <c r="I7" s="45"/>
      <c r="J7" s="51"/>
      <c r="K7" s="51"/>
      <c r="L7" s="54"/>
    </row>
    <row r="8" spans="1:12" ht="26.1" customHeight="1">
      <c r="A8" s="16"/>
      <c r="B8" s="26" t="s">
        <v>7</v>
      </c>
      <c r="C8" s="6" t="s">
        <v>1</v>
      </c>
      <c r="D8" s="27">
        <v>100</v>
      </c>
      <c r="E8" s="34">
        <v>24</v>
      </c>
      <c r="F8" s="40">
        <f>MMULT(D8,E8)</f>
        <v>2400</v>
      </c>
      <c r="G8" s="37" t="s">
        <v>8</v>
      </c>
      <c r="H8" s="46"/>
      <c r="I8" s="43"/>
      <c r="J8" s="49">
        <f>D8*6</f>
        <v>600</v>
      </c>
      <c r="K8" s="49">
        <f>D8*4</f>
        <v>400</v>
      </c>
      <c r="L8" s="52">
        <f>D8*0.42*0.36*0.23</f>
        <v>3.4775999999999998</v>
      </c>
    </row>
    <row r="9" spans="1:12" ht="26.1" customHeight="1">
      <c r="A9" s="17"/>
      <c r="B9" s="24"/>
      <c r="C9" s="6" t="s">
        <v>3</v>
      </c>
      <c r="D9" s="28"/>
      <c r="E9" s="35"/>
      <c r="F9" s="41"/>
      <c r="G9" s="38"/>
      <c r="H9" s="47"/>
      <c r="I9" s="44"/>
      <c r="J9" s="50"/>
      <c r="K9" s="50"/>
      <c r="L9" s="53"/>
    </row>
    <row r="10" spans="1:12" ht="26.1" customHeight="1">
      <c r="A10" s="17"/>
      <c r="B10" s="24"/>
      <c r="C10" s="6" t="s">
        <v>9</v>
      </c>
      <c r="D10" s="28"/>
      <c r="E10" s="35"/>
      <c r="F10" s="41"/>
      <c r="G10" s="38"/>
      <c r="H10" s="47"/>
      <c r="I10" s="44"/>
      <c r="J10" s="50"/>
      <c r="K10" s="50"/>
      <c r="L10" s="53"/>
    </row>
    <row r="11" spans="1:12" ht="26.1" customHeight="1">
      <c r="A11" s="17"/>
      <c r="B11" s="25"/>
      <c r="C11" s="6" t="s">
        <v>4</v>
      </c>
      <c r="D11" s="29"/>
      <c r="E11" s="36"/>
      <c r="F11" s="42"/>
      <c r="G11" s="39"/>
      <c r="H11" s="48"/>
      <c r="I11" s="45"/>
      <c r="J11" s="51"/>
      <c r="K11" s="51"/>
      <c r="L11" s="54"/>
    </row>
    <row r="12" spans="1:12" ht="26.1" customHeight="1">
      <c r="A12" s="16"/>
      <c r="B12" s="20" t="s">
        <v>10</v>
      </c>
      <c r="C12" s="6" t="s">
        <v>1</v>
      </c>
      <c r="D12" s="30">
        <v>150</v>
      </c>
      <c r="E12" s="31">
        <v>24</v>
      </c>
      <c r="F12" s="31">
        <f>E12*D12</f>
        <v>3600</v>
      </c>
      <c r="G12" s="37" t="s">
        <v>2</v>
      </c>
      <c r="H12" s="46"/>
      <c r="I12" s="43"/>
      <c r="J12" s="49">
        <f>D12*12</f>
        <v>1800</v>
      </c>
      <c r="K12" s="49">
        <f>D12*10</f>
        <v>1500</v>
      </c>
      <c r="L12" s="52">
        <f>D12*0.6*0.46*0.3</f>
        <v>12.42</v>
      </c>
    </row>
    <row r="13" spans="1:12" ht="26.1" customHeight="1">
      <c r="A13" s="17"/>
      <c r="B13" s="21"/>
      <c r="C13" s="6" t="s">
        <v>3</v>
      </c>
      <c r="D13" s="30"/>
      <c r="E13" s="32"/>
      <c r="F13" s="32"/>
      <c r="G13" s="38"/>
      <c r="H13" s="47"/>
      <c r="I13" s="44"/>
      <c r="J13" s="50"/>
      <c r="K13" s="50"/>
      <c r="L13" s="53"/>
    </row>
    <row r="14" spans="1:12" ht="26.1" customHeight="1">
      <c r="A14" s="18"/>
      <c r="B14" s="22"/>
      <c r="C14" s="6" t="s">
        <v>4</v>
      </c>
      <c r="D14" s="30"/>
      <c r="E14" s="33"/>
      <c r="F14" s="33"/>
      <c r="G14" s="39"/>
      <c r="H14" s="48"/>
      <c r="I14" s="45"/>
      <c r="J14" s="51"/>
      <c r="K14" s="51"/>
      <c r="L14" s="54"/>
    </row>
    <row r="15" spans="1:12" ht="26.1" customHeight="1">
      <c r="A15" s="15"/>
      <c r="B15" s="19" t="s">
        <v>11</v>
      </c>
      <c r="C15" s="5" t="s">
        <v>12</v>
      </c>
      <c r="D15" s="27">
        <v>100</v>
      </c>
      <c r="E15" s="34">
        <v>24</v>
      </c>
      <c r="F15" s="31">
        <f>D15*E15</f>
        <v>2400</v>
      </c>
      <c r="G15" s="37" t="s">
        <v>6</v>
      </c>
      <c r="H15" s="46"/>
      <c r="I15" s="43"/>
      <c r="J15" s="49">
        <f>D15*8</f>
        <v>800</v>
      </c>
      <c r="K15" s="49">
        <f>D15*6</f>
        <v>600</v>
      </c>
      <c r="L15" s="52">
        <f>D15*0.51*0.4*0.26</f>
        <v>5.3040000000000012</v>
      </c>
    </row>
    <row r="16" spans="1:12" ht="26.1" customHeight="1">
      <c r="A16" s="15"/>
      <c r="B16" s="19"/>
      <c r="C16" s="6" t="s">
        <v>3</v>
      </c>
      <c r="D16" s="28"/>
      <c r="E16" s="35"/>
      <c r="F16" s="32"/>
      <c r="G16" s="38"/>
      <c r="H16" s="47"/>
      <c r="I16" s="44"/>
      <c r="J16" s="50"/>
      <c r="K16" s="50"/>
      <c r="L16" s="53"/>
    </row>
    <row r="17" spans="1:12" ht="26.1" customHeight="1">
      <c r="A17" s="15"/>
      <c r="B17" s="19"/>
      <c r="C17" s="6" t="s">
        <v>4</v>
      </c>
      <c r="D17" s="29"/>
      <c r="E17" s="36"/>
      <c r="F17" s="33"/>
      <c r="G17" s="39"/>
      <c r="H17" s="48"/>
      <c r="I17" s="45"/>
      <c r="J17" s="51"/>
      <c r="K17" s="51"/>
      <c r="L17" s="54"/>
    </row>
    <row r="18" spans="1:12" ht="26.1" customHeight="1">
      <c r="A18" s="15"/>
      <c r="B18" s="19" t="s">
        <v>13</v>
      </c>
      <c r="C18" s="6" t="s">
        <v>1</v>
      </c>
      <c r="D18" s="27">
        <v>100</v>
      </c>
      <c r="E18" s="34">
        <v>24</v>
      </c>
      <c r="F18" s="31">
        <f>D18*E18</f>
        <v>2400</v>
      </c>
      <c r="G18" s="37" t="s">
        <v>8</v>
      </c>
      <c r="H18" s="46"/>
      <c r="I18" s="43"/>
      <c r="J18" s="49">
        <f>D18*6</f>
        <v>600</v>
      </c>
      <c r="K18" s="49">
        <f>D18*4</f>
        <v>400</v>
      </c>
      <c r="L18" s="52">
        <f>D18*0.42*0.36*0.23</f>
        <v>3.4775999999999998</v>
      </c>
    </row>
    <row r="19" spans="1:12" ht="26.1" customHeight="1">
      <c r="A19" s="15"/>
      <c r="B19" s="19"/>
      <c r="C19" s="6" t="s">
        <v>3</v>
      </c>
      <c r="D19" s="28"/>
      <c r="E19" s="35"/>
      <c r="F19" s="32"/>
      <c r="G19" s="38"/>
      <c r="H19" s="47"/>
      <c r="I19" s="44"/>
      <c r="J19" s="50"/>
      <c r="K19" s="50"/>
      <c r="L19" s="53"/>
    </row>
    <row r="20" spans="1:12" ht="26.1" customHeight="1">
      <c r="A20" s="15"/>
      <c r="B20" s="19"/>
      <c r="C20" s="6" t="s">
        <v>9</v>
      </c>
      <c r="D20" s="28"/>
      <c r="E20" s="35"/>
      <c r="F20" s="32"/>
      <c r="G20" s="38"/>
      <c r="H20" s="47"/>
      <c r="I20" s="44"/>
      <c r="J20" s="50"/>
      <c r="K20" s="50"/>
      <c r="L20" s="53"/>
    </row>
    <row r="21" spans="1:12" ht="26.1" customHeight="1">
      <c r="A21" s="15"/>
      <c r="B21" s="19"/>
      <c r="C21" s="6" t="s">
        <v>4</v>
      </c>
      <c r="D21" s="29"/>
      <c r="E21" s="36"/>
      <c r="F21" s="33"/>
      <c r="G21" s="39"/>
      <c r="H21" s="48"/>
      <c r="I21" s="45"/>
      <c r="J21" s="51"/>
      <c r="K21" s="51"/>
      <c r="L21" s="54"/>
    </row>
    <row r="22" spans="1:12" ht="26.1" customHeight="1">
      <c r="A22" s="16"/>
      <c r="B22" s="20" t="s">
        <v>14</v>
      </c>
      <c r="C22" s="6" t="s">
        <v>1</v>
      </c>
      <c r="D22" s="30">
        <v>150</v>
      </c>
      <c r="E22" s="31">
        <v>24</v>
      </c>
      <c r="F22" s="31">
        <f>E22*D22</f>
        <v>3600</v>
      </c>
      <c r="G22" s="37" t="s">
        <v>2</v>
      </c>
      <c r="H22" s="46"/>
      <c r="I22" s="43"/>
      <c r="J22" s="49">
        <f>D22*12</f>
        <v>1800</v>
      </c>
      <c r="K22" s="49">
        <f>D22*10</f>
        <v>1500</v>
      </c>
      <c r="L22" s="52">
        <f>D22*0.6*0.46*0.3</f>
        <v>12.42</v>
      </c>
    </row>
    <row r="23" spans="1:12" ht="26.1" customHeight="1">
      <c r="A23" s="17"/>
      <c r="B23" s="21"/>
      <c r="C23" s="6" t="s">
        <v>3</v>
      </c>
      <c r="D23" s="30"/>
      <c r="E23" s="32"/>
      <c r="F23" s="32"/>
      <c r="G23" s="38"/>
      <c r="H23" s="47"/>
      <c r="I23" s="44"/>
      <c r="J23" s="50"/>
      <c r="K23" s="50"/>
      <c r="L23" s="53"/>
    </row>
    <row r="24" spans="1:12" ht="26.1" customHeight="1">
      <c r="A24" s="18"/>
      <c r="B24" s="22"/>
      <c r="C24" s="6" t="s">
        <v>4</v>
      </c>
      <c r="D24" s="30"/>
      <c r="E24" s="33"/>
      <c r="F24" s="33"/>
      <c r="G24" s="39"/>
      <c r="H24" s="48"/>
      <c r="I24" s="45"/>
      <c r="J24" s="51"/>
      <c r="K24" s="51"/>
      <c r="L24" s="54"/>
    </row>
    <row r="25" spans="1:12" ht="26.1" customHeight="1">
      <c r="A25" s="15"/>
      <c r="B25" s="19" t="s">
        <v>15</v>
      </c>
      <c r="C25" s="6" t="s">
        <v>1</v>
      </c>
      <c r="D25" s="27">
        <v>100</v>
      </c>
      <c r="E25" s="34">
        <v>24</v>
      </c>
      <c r="F25" s="31">
        <f>D25*E25</f>
        <v>2400</v>
      </c>
      <c r="G25" s="37" t="s">
        <v>6</v>
      </c>
      <c r="H25" s="46"/>
      <c r="I25" s="43"/>
      <c r="J25" s="49">
        <f>D25*8</f>
        <v>800</v>
      </c>
      <c r="K25" s="49">
        <f>D25*6</f>
        <v>600</v>
      </c>
      <c r="L25" s="52">
        <f>D25*0.51*0.4*0.26</f>
        <v>5.3040000000000012</v>
      </c>
    </row>
    <row r="26" spans="1:12" ht="26.1" customHeight="1">
      <c r="A26" s="15"/>
      <c r="B26" s="19"/>
      <c r="C26" s="6" t="s">
        <v>3</v>
      </c>
      <c r="D26" s="28"/>
      <c r="E26" s="35"/>
      <c r="F26" s="32"/>
      <c r="G26" s="38"/>
      <c r="H26" s="47"/>
      <c r="I26" s="44"/>
      <c r="J26" s="50"/>
      <c r="K26" s="50"/>
      <c r="L26" s="53"/>
    </row>
    <row r="27" spans="1:12" ht="26.1" customHeight="1">
      <c r="A27" s="15"/>
      <c r="B27" s="19"/>
      <c r="C27" s="6" t="s">
        <v>4</v>
      </c>
      <c r="D27" s="29"/>
      <c r="E27" s="36"/>
      <c r="F27" s="33"/>
      <c r="G27" s="39"/>
      <c r="H27" s="48"/>
      <c r="I27" s="45"/>
      <c r="J27" s="51"/>
      <c r="K27" s="51"/>
      <c r="L27" s="54"/>
    </row>
    <row r="28" spans="1:12" ht="26.1" customHeight="1">
      <c r="A28" s="15"/>
      <c r="B28" s="19" t="s">
        <v>16</v>
      </c>
      <c r="C28" s="6" t="s">
        <v>1</v>
      </c>
      <c r="D28" s="27">
        <v>100</v>
      </c>
      <c r="E28" s="34">
        <v>24</v>
      </c>
      <c r="F28" s="31">
        <f>D28*E28</f>
        <v>2400</v>
      </c>
      <c r="G28" s="37" t="s">
        <v>8</v>
      </c>
      <c r="H28" s="46"/>
      <c r="I28" s="43"/>
      <c r="J28" s="49">
        <f>D28*6</f>
        <v>600</v>
      </c>
      <c r="K28" s="49">
        <f>D28*4</f>
        <v>400</v>
      </c>
      <c r="L28" s="52">
        <f>D28*0.42*0.36*0.23</f>
        <v>3.4775999999999998</v>
      </c>
    </row>
    <row r="29" spans="1:12" ht="26.1" customHeight="1">
      <c r="A29" s="15"/>
      <c r="B29" s="19"/>
      <c r="C29" s="6" t="s">
        <v>3</v>
      </c>
      <c r="D29" s="28"/>
      <c r="E29" s="35"/>
      <c r="F29" s="32"/>
      <c r="G29" s="38"/>
      <c r="H29" s="47"/>
      <c r="I29" s="44"/>
      <c r="J29" s="50"/>
      <c r="K29" s="50"/>
      <c r="L29" s="53"/>
    </row>
    <row r="30" spans="1:12" ht="26.1" customHeight="1">
      <c r="A30" s="15"/>
      <c r="B30" s="19"/>
      <c r="C30" s="6" t="s">
        <v>17</v>
      </c>
      <c r="D30" s="28"/>
      <c r="E30" s="35"/>
      <c r="F30" s="32"/>
      <c r="G30" s="38"/>
      <c r="H30" s="47"/>
      <c r="I30" s="44"/>
      <c r="J30" s="50"/>
      <c r="K30" s="50"/>
      <c r="L30" s="53"/>
    </row>
    <row r="31" spans="1:12" ht="26.1" customHeight="1">
      <c r="A31" s="15"/>
      <c r="B31" s="19"/>
      <c r="C31" s="6" t="s">
        <v>4</v>
      </c>
      <c r="D31" s="29"/>
      <c r="E31" s="36"/>
      <c r="F31" s="33"/>
      <c r="G31" s="39"/>
      <c r="H31" s="48"/>
      <c r="I31" s="45"/>
      <c r="J31" s="51"/>
      <c r="K31" s="51"/>
      <c r="L31" s="54"/>
    </row>
    <row r="32" spans="1:12" ht="39" customHeight="1">
      <c r="A32" s="7"/>
      <c r="B32" s="7"/>
      <c r="C32" s="8"/>
      <c r="D32" s="9">
        <f>SUM(D2:D31)</f>
        <v>1050</v>
      </c>
      <c r="E32" s="9"/>
      <c r="F32" s="10">
        <f>SUM(F2:F31)</f>
        <v>25200</v>
      </c>
      <c r="G32" s="8"/>
      <c r="H32" s="8"/>
      <c r="I32" s="11"/>
      <c r="J32" s="10">
        <f>SUM(J2:J31)</f>
        <v>9600</v>
      </c>
      <c r="K32" s="10">
        <f>SUM(K2:K31)</f>
        <v>7500</v>
      </c>
      <c r="L32" s="10">
        <f>SUM(L2:L31)</f>
        <v>63.604800000000012</v>
      </c>
    </row>
  </sheetData>
  <mergeCells count="98">
    <mergeCell ref="J25:J27"/>
    <mergeCell ref="J28:J31"/>
    <mergeCell ref="K2:K4"/>
    <mergeCell ref="K5:K7"/>
    <mergeCell ref="K8:K11"/>
    <mergeCell ref="K12:K14"/>
    <mergeCell ref="H2:I4"/>
    <mergeCell ref="L2:L4"/>
    <mergeCell ref="L5:L7"/>
    <mergeCell ref="L8:L11"/>
    <mergeCell ref="L18:L21"/>
    <mergeCell ref="L22:L24"/>
    <mergeCell ref="I8:I11"/>
    <mergeCell ref="I12:I14"/>
    <mergeCell ref="K15:K17"/>
    <mergeCell ref="K18:K21"/>
    <mergeCell ref="K22:K24"/>
    <mergeCell ref="L12:L14"/>
    <mergeCell ref="L15:L17"/>
    <mergeCell ref="J2:J4"/>
    <mergeCell ref="L28:L31"/>
    <mergeCell ref="H5:H7"/>
    <mergeCell ref="H8:H11"/>
    <mergeCell ref="H12:H14"/>
    <mergeCell ref="H15:H17"/>
    <mergeCell ref="I18:I21"/>
    <mergeCell ref="I22:I24"/>
    <mergeCell ref="I25:I27"/>
    <mergeCell ref="I28:I31"/>
    <mergeCell ref="I5:I7"/>
    <mergeCell ref="J18:J21"/>
    <mergeCell ref="J22:J24"/>
    <mergeCell ref="K25:K27"/>
    <mergeCell ref="L25:L27"/>
    <mergeCell ref="K28:K31"/>
    <mergeCell ref="I15:I17"/>
    <mergeCell ref="H18:H21"/>
    <mergeCell ref="H22:H24"/>
    <mergeCell ref="H25:H27"/>
    <mergeCell ref="H28:H31"/>
    <mergeCell ref="J5:J7"/>
    <mergeCell ref="J8:J11"/>
    <mergeCell ref="J12:J14"/>
    <mergeCell ref="J15:J17"/>
    <mergeCell ref="G2:G4"/>
    <mergeCell ref="G5:G7"/>
    <mergeCell ref="G8:G11"/>
    <mergeCell ref="G12:G14"/>
    <mergeCell ref="F18:F21"/>
    <mergeCell ref="F22:F24"/>
    <mergeCell ref="G28:G31"/>
    <mergeCell ref="F2:F4"/>
    <mergeCell ref="F5:F7"/>
    <mergeCell ref="F8:F11"/>
    <mergeCell ref="F12:F14"/>
    <mergeCell ref="F15:F17"/>
    <mergeCell ref="G15:G17"/>
    <mergeCell ref="G18:G21"/>
    <mergeCell ref="G22:G24"/>
    <mergeCell ref="G25:G27"/>
    <mergeCell ref="E22:E24"/>
    <mergeCell ref="E25:E27"/>
    <mergeCell ref="E2:E4"/>
    <mergeCell ref="E5:E7"/>
    <mergeCell ref="E8:E11"/>
    <mergeCell ref="E12:E14"/>
    <mergeCell ref="F25:F27"/>
    <mergeCell ref="F28:F31"/>
    <mergeCell ref="E28:E31"/>
    <mergeCell ref="E15:E17"/>
    <mergeCell ref="E18:E21"/>
    <mergeCell ref="D18:D21"/>
    <mergeCell ref="D22:D24"/>
    <mergeCell ref="D25:D27"/>
    <mergeCell ref="D28:D31"/>
    <mergeCell ref="B28:B31"/>
    <mergeCell ref="A2:A4"/>
    <mergeCell ref="A5:A7"/>
    <mergeCell ref="A8:A11"/>
    <mergeCell ref="A12:A14"/>
    <mergeCell ref="A15:A17"/>
    <mergeCell ref="D2:D4"/>
    <mergeCell ref="D5:D7"/>
    <mergeCell ref="D8:D11"/>
    <mergeCell ref="D12:D14"/>
    <mergeCell ref="D15:D17"/>
    <mergeCell ref="A18:A21"/>
    <mergeCell ref="A22:A24"/>
    <mergeCell ref="A25:A27"/>
    <mergeCell ref="A28:A31"/>
    <mergeCell ref="B15:B17"/>
    <mergeCell ref="B18:B21"/>
    <mergeCell ref="B22:B24"/>
    <mergeCell ref="B25:B27"/>
    <mergeCell ref="B2:B4"/>
    <mergeCell ref="B5:B7"/>
    <mergeCell ref="B8:B11"/>
    <mergeCell ref="B12:B14"/>
  </mergeCells>
  <phoneticPr fontId="19" type="noConversion"/>
  <pageMargins left="0.7" right="0.7" top="0.75" bottom="0.75" header="0.3" footer="0.3"/>
  <pageSetup paperSize="9" scale="64" orientation="portrait"/>
  <headerFooter scaleWithDoc="0"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4.25"/>
  <sheetData/>
  <phoneticPr fontId="19" type="noConversion"/>
  <pageMargins left="0.75" right="0.75" top="1" bottom="1" header="0.5" footer="0.5"/>
  <headerFooter scaleWithDoc="0"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4.25"/>
  <sheetData/>
  <phoneticPr fontId="19" type="noConversion"/>
  <pageMargins left="0.75" right="0.75" top="1" bottom="1" header="0.5" footer="0.5"/>
  <pageSetup paperSize="9" orientation="portrait" r:id="rId1"/>
  <headerFooter scaleWithDoc="0"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office</cp:lastModifiedBy>
  <cp:lastPrinted>2021-04-20T06:23:00Z</cp:lastPrinted>
  <dcterms:created xsi:type="dcterms:W3CDTF">2019-10-23T06:56:00Z</dcterms:created>
  <dcterms:modified xsi:type="dcterms:W3CDTF">2022-05-10T09:00:37Z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2052-11.1.0.11045</vt:lpwstr>
  </property>
  <property fmtid="{D5CDD505-2E9C-101B-9397-08002B2CF9AE}" pid="3" name="ICV">
    <vt:lpwstr>F6B6973C1AFB4BC39F28166ACCFD757F</vt:lpwstr>
  </property>
</Properties>
</file>